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dm-finan\Desktop\FINANCISKI PLAN 2026-2028\"/>
    </mc:Choice>
  </mc:AlternateContent>
  <xr:revisionPtr revIDLastSave="0" documentId="13_ncr:1_{9C41654B-0AE0-452E-90B4-8357EEE812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ŽETAK" sheetId="10" r:id="rId1"/>
    <sheet name=" Račun prihoda i rashoda" sheetId="3" r:id="rId2"/>
    <sheet name="Prihodi i rashodi po izvorima" sheetId="8" r:id="rId3"/>
    <sheet name="Rashodi prema funkcijskoj kl" sheetId="5" r:id="rId4"/>
    <sheet name="Račun financiranja" sheetId="6" r:id="rId5"/>
    <sheet name="Račun financiranja po izvorima" sheetId="9" r:id="rId6"/>
    <sheet name="POSEBNI DIO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0" l="1"/>
  <c r="G34" i="10" s="1"/>
  <c r="G37" i="10" s="1"/>
  <c r="H34" i="10" s="1"/>
  <c r="H37" i="10" s="1"/>
  <c r="I34" i="10" s="1"/>
  <c r="I37" i="10" s="1"/>
  <c r="J34" i="10" s="1"/>
  <c r="J37" i="10" s="1"/>
  <c r="J21" i="10"/>
  <c r="I21" i="10"/>
  <c r="H21" i="10"/>
  <c r="G21" i="10"/>
  <c r="F21" i="10"/>
  <c r="J11" i="10"/>
  <c r="I11" i="10"/>
  <c r="H11" i="10"/>
  <c r="G11" i="10"/>
  <c r="F11" i="10"/>
  <c r="J8" i="10"/>
  <c r="I8" i="10"/>
  <c r="H8" i="10"/>
  <c r="H14" i="10" s="1"/>
  <c r="G8" i="10"/>
  <c r="G14" i="10" s="1"/>
  <c r="F8" i="10"/>
  <c r="F14" i="10" s="1"/>
  <c r="I14" i="10" l="1"/>
  <c r="I22" i="10" s="1"/>
  <c r="I28" i="10" s="1"/>
  <c r="I29" i="10" s="1"/>
  <c r="J14" i="10"/>
  <c r="J22" i="10"/>
  <c r="J28" i="10" s="1"/>
  <c r="J29" i="10" s="1"/>
  <c r="H22" i="10"/>
  <c r="H28" i="10" s="1"/>
  <c r="H29" i="10" s="1"/>
  <c r="F22" i="10"/>
  <c r="F28" i="10" s="1"/>
  <c r="F29" i="10" s="1"/>
  <c r="G22" i="10"/>
  <c r="G28" i="10" s="1"/>
  <c r="G29" i="10" s="1"/>
</calcChain>
</file>

<file path=xl/sharedStrings.xml><?xml version="1.0" encoding="utf-8"?>
<sst xmlns="http://schemas.openxmlformats.org/spreadsheetml/2006/main" count="483" uniqueCount="240">
  <si>
    <t>PRIHODI UKUPNO</t>
  </si>
  <si>
    <t>RASHODI UKUPNO</t>
  </si>
  <si>
    <t>NETO FINANCIRANJE</t>
  </si>
  <si>
    <t>Naziv prihoda</t>
  </si>
  <si>
    <t xml:space="preserve">A. RAČUN PRIHODA I RASHODA </t>
  </si>
  <si>
    <t>Razred</t>
  </si>
  <si>
    <t>Naziv rashoda</t>
  </si>
  <si>
    <t>RASHODI PREMA FUNKCIJSKOJ KLASIFIKACIJI</t>
  </si>
  <si>
    <t>Primici od financijske imovine i zaduživanja</t>
  </si>
  <si>
    <t>Izdaci za financijsku imovinu i otplate zajmova</t>
  </si>
  <si>
    <t>II. POSEBNI DIO</t>
  </si>
  <si>
    <t>I. OPĆI DIO</t>
  </si>
  <si>
    <t>Primici od zaduživanja</t>
  </si>
  <si>
    <t>Izdaci za otplatu glavnice primljenih kredita i zajmova</t>
  </si>
  <si>
    <t>A) SAŽETAK RAČUNA PRIHODA I RASHODA</t>
  </si>
  <si>
    <t>B) SAŽETAK RAČUNA FINANCIRANJA</t>
  </si>
  <si>
    <t>…</t>
  </si>
  <si>
    <t>Naziv</t>
  </si>
  <si>
    <t>EUR</t>
  </si>
  <si>
    <t>6 PRIHODI POSLOVANJA</t>
  </si>
  <si>
    <t>7 PRIHODI OD PRODAJE NEFINANCIJSKE IMOVINE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</si>
  <si>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</si>
  <si>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</si>
  <si>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</si>
  <si>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</si>
  <si>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1 Opći prihodi i primici</t>
  </si>
  <si>
    <t xml:space="preserve">  11 Opći prihodi i primici</t>
  </si>
  <si>
    <t>3 Vlastiti prihodi</t>
  </si>
  <si>
    <t xml:space="preserve">  31 Vlastiti prihodi</t>
  </si>
  <si>
    <t>D) VIŠEGODIŠNJI PLAN URAVNOTEŽENJA</t>
  </si>
  <si>
    <t>RAZLIKA - VIŠAK / MANJAK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</si>
  <si>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</si>
  <si>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</si>
  <si>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</si>
  <si>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</si>
  <si>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</si>
  <si>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VIŠAK / MANJAK IZ PRETHODNE(IH) GODINE KOJI ĆE SE RASPOREDITI / POKRITI</t>
  </si>
  <si>
    <t>VIŠAK / MANJAK TEKUĆE GODINE</t>
  </si>
  <si>
    <t>PRIHODI I RASHODI PREMA EKONOMSKOJ KLASIFIKACIJI</t>
  </si>
  <si>
    <t>PRIHODI I RASHODI PREMA IZVORIMA FINANCIRANJA</t>
  </si>
  <si>
    <t xml:space="preserve">B. RAČUN FINANCIRANJA </t>
  </si>
  <si>
    <t>RAČUN FINANCIRANJA PREMA EKONOMSKOJ KLASIFIKACIJI</t>
  </si>
  <si>
    <t>RAČUN FINANCIRANJA PREMA IZVORIMA FINANCIRANJA</t>
  </si>
  <si>
    <t>Razred/ skupina</t>
  </si>
  <si>
    <t>Projekcija 
 2027.</t>
  </si>
  <si>
    <t>UKUPNO PRIMICI</t>
  </si>
  <si>
    <t>UKUPNO IZDACI</t>
  </si>
  <si>
    <t>8 Namjenski primici od financijske imovine i zaduživanja</t>
  </si>
  <si>
    <t xml:space="preserve">  81 Namjenski primici od financijske imovine i zaduživanja</t>
  </si>
  <si>
    <t>Brojčana oznaka i naziv</t>
  </si>
  <si>
    <t>FINANCIJSKI PLAN PRORAČUNSKOG KORISNIKA JEDINICE LOKALNE I PODRUČNE (REGIONALNE) SAMOUPRAVE 
ZA 2026. I PROJEKCIJA ZA 2027. I 2028. GODINU</t>
  </si>
  <si>
    <t>Izvršenje 2024.</t>
  </si>
  <si>
    <t>Tekući plan 2025.</t>
  </si>
  <si>
    <t>Plan 2026.</t>
  </si>
  <si>
    <t>Projekcija 
2028.</t>
  </si>
  <si>
    <t>6 Prihodi poslovanja</t>
  </si>
  <si>
    <t>63 Pomoći iz inozemstva i od subjekata unutar općeg proračuna</t>
  </si>
  <si>
    <t>64 Prihodi od imovine</t>
  </si>
  <si>
    <t>66 Prihodi od prodaje proizvoda i robe te pruženih usluga i prihodi od donacija te povrati po protestiranim jamstvima</t>
  </si>
  <si>
    <t>67 Prihodi iz nadležnog proračuna i od HZZO-a temeljem ugovornih obveza</t>
  </si>
  <si>
    <t>7 Prihodi od prodaje nefinancijske imovine</t>
  </si>
  <si>
    <t>72 Prihodi od prodaje proizvedene dugotrajne imovine</t>
  </si>
  <si>
    <t>SVEUKUPNO PRIHODI</t>
  </si>
  <si>
    <t>3 Rashodi poslovanja</t>
  </si>
  <si>
    <t>31 Rashodi za zaposlene</t>
  </si>
  <si>
    <t>32 Materijalni rashodi</t>
  </si>
  <si>
    <t>34 Financijski rashodi</t>
  </si>
  <si>
    <t>4 Rashodi za nabavu nefinancijske imovine</t>
  </si>
  <si>
    <t>42 Rashodi za nabavu proizvedene dugotrajne imovine</t>
  </si>
  <si>
    <t>SVEUKUPNO RASHODI</t>
  </si>
  <si>
    <t>Izvor: 1100 OPĆI PRIHODI I PRIMICI</t>
  </si>
  <si>
    <t>Izvor: 3100 Vlastiti prihodi - proračunski korisnici</t>
  </si>
  <si>
    <t>Izvor: 5.5201 Ostale pomoći - proračunski korisnici</t>
  </si>
  <si>
    <t>Izvor: 5710 Pomoći iz državnog proračuna - proračunski korisnici</t>
  </si>
  <si>
    <t>Izvor: 5720 Pomoći iz proračuna JLP(R)S - proračunski korisnici</t>
  </si>
  <si>
    <t>Izvor: 5750 Pomoći od međunarodnih organizacija i tijela EU - proračunski korisnici</t>
  </si>
  <si>
    <t>Izvor: 5760 Pomoći iz državnog proračuna temeljem prijenosa EU sredstava - proračunski korisnici</t>
  </si>
  <si>
    <t>Izvor: 6200 Donacije - proračunski korisnici</t>
  </si>
  <si>
    <t>Izvor: 7300 Prihodi od prodaje nef. imovine i naknada od osiguranja - pror. korisnici</t>
  </si>
  <si>
    <t>Izvor: 9310 Višak - Vlastiti prihodi - proračunski korisnici</t>
  </si>
  <si>
    <t>Izvor: 9572 Višak - Pomoći iz proračuna JLP(R)S - proračunski korisnici</t>
  </si>
  <si>
    <t>Izvor: 9576 Višak - Pomoći iz državnog proračuna temeljem prijenosa EU sredstava - proračunski korisnici</t>
  </si>
  <si>
    <t>Izvor: 9620 Višak - Donacije - proračunski korisnici</t>
  </si>
  <si>
    <t>Uprava: 0403 DOM MLADIH</t>
  </si>
  <si>
    <t>Funk. klas: 0 Javnost</t>
  </si>
  <si>
    <t>Funk. klas: 09 OBRAZOVANJE</t>
  </si>
  <si>
    <t>098 Usluge obrazovanja koje nisu drugdje svrstane</t>
  </si>
  <si>
    <t>np</t>
  </si>
  <si>
    <t>SVEUKUPNO RASHODI I IZDACI</t>
  </si>
  <si>
    <t>Razdjel: 106 UPRAVNI ODJEL ZA ODGOJ I OBRAZOVANJE, KULTURU, SPORT I MLADE</t>
  </si>
  <si>
    <t>Glava: 10604 DOM MLADIH</t>
  </si>
  <si>
    <t>A112701 ODGOJNO, ADMINISTRATIVNO I TEHNIČKO OSOBLJE</t>
  </si>
  <si>
    <t>Funk. klas: 0980 Usluge obrazovanja koje nisu drugdje svrstane</t>
  </si>
  <si>
    <t>311 Plaće (Bruto)</t>
  </si>
  <si>
    <t>PR05177 PLAĆE ZA REDOVAN RAD</t>
  </si>
  <si>
    <t>312 Ostali rashodi za zaposlene</t>
  </si>
  <si>
    <t>PR05179 OSTALI RASHODI ZA ZAPOSLENE</t>
  </si>
  <si>
    <t>313 Doprinosi na plaće</t>
  </si>
  <si>
    <t>PR05180 DOPRINOSI ZA OBVEZNO ZDRAVSTVENO OSIGURANJE</t>
  </si>
  <si>
    <t>VR05043 Plaće za redovan rad</t>
  </si>
  <si>
    <t>VR05045 Ostali rashodi za zaposlene</t>
  </si>
  <si>
    <t>VR05046 Doprinosi za obvezno zdravstveno osiguranje</t>
  </si>
  <si>
    <t>VR07031 Plaće za redovan rad</t>
  </si>
  <si>
    <t>A112702 REDOVNA DJELATNOST USTANOVE</t>
  </si>
  <si>
    <t>321 Naknade troškova zaposlenima</t>
  </si>
  <si>
    <t>VR05048 Službena putovanja</t>
  </si>
  <si>
    <t>VR05049 Naknade za prijevoz, za rad na terenu i odvojeni život</t>
  </si>
  <si>
    <t>VR05050 Stručno usavršavanje zaposlenika</t>
  </si>
  <si>
    <t>VR05673 Ostale naknade troškova zaposlenima</t>
  </si>
  <si>
    <t>322 Rashodi za materijal i energiju</t>
  </si>
  <si>
    <t>VR05051 Uredski materijal i ostali materijalni rashodi</t>
  </si>
  <si>
    <t>VR05052 Materijal i sirovine</t>
  </si>
  <si>
    <t>VR05053 Energija</t>
  </si>
  <si>
    <t>VR05054 Materijal i dijelovi za tekuće i investicijsko održavanje</t>
  </si>
  <si>
    <t>VR05055 Sitni inventar i auto gume</t>
  </si>
  <si>
    <t>VR05056 Službena, radna i zaštitna odjeća i obuća</t>
  </si>
  <si>
    <t>323 Rashodi za usluge</t>
  </si>
  <si>
    <t>VR05057 Usluge telefona, pošte i prijevoza</t>
  </si>
  <si>
    <t>VR05058 Usluge tekućeg i investicijskog održavanja</t>
  </si>
  <si>
    <t>VR05059 Usluge promidžbe i informiranja</t>
  </si>
  <si>
    <t>VR05060 Komunalne usluge</t>
  </si>
  <si>
    <t>VR05061 Zakupnine i najamnine</t>
  </si>
  <si>
    <t>VR05062 Zdravstvene i veterinarske usluge</t>
  </si>
  <si>
    <t>VR05063 Intelektualne i osobne usluge</t>
  </si>
  <si>
    <t>VR05064 Računalne usluge</t>
  </si>
  <si>
    <t>VR05065 Ostale usluge</t>
  </si>
  <si>
    <t>329 Ostali nespomenuti rashodi poslovanja</t>
  </si>
  <si>
    <t>VR06073 Premije osiguranja</t>
  </si>
  <si>
    <t>VR05066 Reprezentacija</t>
  </si>
  <si>
    <t>VR07029 Članarine i norme</t>
  </si>
  <si>
    <t>VR05067 Pristojbe i naknade</t>
  </si>
  <si>
    <t>VR05068 Ostali nespomenuti rashodi poslovanja</t>
  </si>
  <si>
    <t>343 Ostali financijski rashodi</t>
  </si>
  <si>
    <t>VR05069 Bankarske usluge i usluge platnog prometa</t>
  </si>
  <si>
    <t>VR05070 Zatezne kamate</t>
  </si>
  <si>
    <t>VR05071 Ostali nespomenuti financijski rashodi</t>
  </si>
  <si>
    <t>VR08483 Službena putovanja</t>
  </si>
  <si>
    <t>VR08484 Naknade za prijevoz, za rad na terenu i odvojeni život</t>
  </si>
  <si>
    <t>VR08485 Ostale naknade troškova zaposlenima</t>
  </si>
  <si>
    <t>VR08486 Uredski materijal i ostali materijalni rashodi</t>
  </si>
  <si>
    <t>VR08487 Materijal i sirovine</t>
  </si>
  <si>
    <t>VR08488 Energija</t>
  </si>
  <si>
    <t>VR08489 Usluge telefona, pošte i prijevoza</t>
  </si>
  <si>
    <t>VR08490 Usluge promidžbe i informiranja</t>
  </si>
  <si>
    <t>VR08491 Zakupnine i najamnine</t>
  </si>
  <si>
    <t>VR08492 Intelektualne i osobne usluge</t>
  </si>
  <si>
    <t>VR08493 Naknade za rad predstavničkih i izvršnih tijela, povjerenstava i slično</t>
  </si>
  <si>
    <t>VR07030 Službena putovanja</t>
  </si>
  <si>
    <t>VR08245 Naknade za prijevoz, za rad na terenu i odvojeni život</t>
  </si>
  <si>
    <t>VR05996 Uredski materijal i ostali materijalni rashodi</t>
  </si>
  <si>
    <t>VR05998 Usluge telefona, pošte i prijevoza</t>
  </si>
  <si>
    <t>VR05997 Usluge promidžbe i informiranja</t>
  </si>
  <si>
    <t>VR05089 Službena putovanja</t>
  </si>
  <si>
    <t>VR08195 Naknade za prijevoz, za rad na terenu i odvojeni život</t>
  </si>
  <si>
    <t>VR05674 Ostale naknade troškova zaposlenima</t>
  </si>
  <si>
    <t>VR05090 Uredski materijal i ostali materijalni rashodi</t>
  </si>
  <si>
    <t>VR05091 Materijal i sirovine</t>
  </si>
  <si>
    <t>VR05092 Energija</t>
  </si>
  <si>
    <t>VR06661 Usluge telefona, pošte i prijevoza</t>
  </si>
  <si>
    <t>VR08268 Usluge promidžbe i informiranja</t>
  </si>
  <si>
    <t>VR05093 Zakupnine i najamnine</t>
  </si>
  <si>
    <t>VR05094 Intelektualne i osobne usluge</t>
  </si>
  <si>
    <t>VR05095 Naknade za rad predstavničkih i izvršnih tijela, povjerenstava i slično</t>
  </si>
  <si>
    <t>VR06694 Uredski materijal i ostali materijalni rashodi</t>
  </si>
  <si>
    <t>VR04961 Službena putovanja</t>
  </si>
  <si>
    <t>VR07352 Naknade za prijevoz, za rad na terenu i odvojeni život</t>
  </si>
  <si>
    <t>VR04962 Stručno usavršavanje zaposlenika</t>
  </si>
  <si>
    <t>VR06481 Uredski materijal i ostali materijalni rashodi</t>
  </si>
  <si>
    <t>VR06482 Materijal i sirovine</t>
  </si>
  <si>
    <t>VR06483 Energija</t>
  </si>
  <si>
    <t>VR06366 Materijal i dijelovi za tekuće i investicijsko održavanje</t>
  </si>
  <si>
    <t>VR06367 Sitni inventar i auto gume</t>
  </si>
  <si>
    <t>VR06368 Usluge telefona, pošte i prijevoza</t>
  </si>
  <si>
    <t>VR06484 Usluge tekućeg i investicijskog održavanja</t>
  </si>
  <si>
    <t>VR06369 Zakupnine i najamnine</t>
  </si>
  <si>
    <t>VR08017 Zdravstvene i veterinarske usluge</t>
  </si>
  <si>
    <t>VR06370 Intelektualne i osobne usluge</t>
  </si>
  <si>
    <t>VR06728 Računalne usluge</t>
  </si>
  <si>
    <t>VR06371 Ostale usluge</t>
  </si>
  <si>
    <t>VR08329 Reprezentacija</t>
  </si>
  <si>
    <t>VR06727 Članarine i norme</t>
  </si>
  <si>
    <t>VR06487 Pristojbe i naknade</t>
  </si>
  <si>
    <t>VR07353 Bankarske usluge i usluge platnog prometa</t>
  </si>
  <si>
    <t>VR08089 Usluge tekućeg i investicijskog održavanja</t>
  </si>
  <si>
    <t>A112704 PROGRAMSKE AKTIVNOSTI DVORCA STARA SUŠICA</t>
  </si>
  <si>
    <t>VR05075 Naknade za prijevoz, za rad na terenu i odvojeni život</t>
  </si>
  <si>
    <t>VR05076 Uredski materijal i ostali materijalni rashodi</t>
  </si>
  <si>
    <t>VR05077 Materijal i sirovine</t>
  </si>
  <si>
    <t>VR05078 Energija</t>
  </si>
  <si>
    <t>VR05079 Materijal i dijelovi za tekuće i investicijsko održavanje</t>
  </si>
  <si>
    <t>VR05783 Sitni inventar i auto gume</t>
  </si>
  <si>
    <t>VR05080 Službena, radna i zaštitna odjeća i obuća</t>
  </si>
  <si>
    <t>VR05081 Usluge telefona, pošte i prijevoza</t>
  </si>
  <si>
    <t>VR05082 Usluge tekućeg i investicijskog održavanja</t>
  </si>
  <si>
    <t>VR05083 Komunalne usluge</t>
  </si>
  <si>
    <t>VR05084 Zdravstvene i veterinarske usluge</t>
  </si>
  <si>
    <t>VR05085 Intelektualne i osobne usluge</t>
  </si>
  <si>
    <t>VR05086 Ostale usluge</t>
  </si>
  <si>
    <t>VR05088 Premije osiguranja</t>
  </si>
  <si>
    <t>VR08188 Pristojbe i naknade</t>
  </si>
  <si>
    <t>VR07032 Ostali nespomenuti rashodi poslovanja</t>
  </si>
  <si>
    <t>VR08088 Intelektualne i osobne usluge</t>
  </si>
  <si>
    <t>VR08331 Uredski materijal i ostali materijalni rashodi</t>
  </si>
  <si>
    <t>VR06489 Materijal i sirovine</t>
  </si>
  <si>
    <t>VR06490 Energija</t>
  </si>
  <si>
    <t>VR04963 Materijal i dijelovi za tekuće i investicijsko održavanje</t>
  </si>
  <si>
    <t>VR06373 Službena, radna i zaštitna odjeća i obuća</t>
  </si>
  <si>
    <t>VR06970 Usluge telefona, pošte i prijevoza</t>
  </si>
  <si>
    <t>VR06491 Usluge tekućeg i investicijskog održavanja</t>
  </si>
  <si>
    <t>VR06729 Intelektualne i osobne usluge</t>
  </si>
  <si>
    <t>K112705 NABAVA OPREME</t>
  </si>
  <si>
    <t>422 Postrojenja i oprema</t>
  </si>
  <si>
    <t>VR05072 Uredska oprema i namještaj</t>
  </si>
  <si>
    <t>VR05823 Sportska i glazbena oprema</t>
  </si>
  <si>
    <t>VR05073 Uređaji, strojevi i oprema za ostale namjene</t>
  </si>
  <si>
    <t>423 Prijevozna sredstva</t>
  </si>
  <si>
    <t>VR05820 Prijevozna sredstva u cestovnom prometu</t>
  </si>
  <si>
    <t>VR07210 Uredska oprema i namještaj</t>
  </si>
  <si>
    <t>VR06829 Uređaji, strojevi i oprema za ostale namjene</t>
  </si>
  <si>
    <t>VR06493 Uredska oprema i namještaj</t>
  </si>
  <si>
    <t>VR08093 Uredska oprema i namještaj</t>
  </si>
  <si>
    <t>T141501 ERASMUS+ - BeITI - JAČANJE KAPACITETA ODRASLIH ZA OSNAŽIVANJE MLADIH - EU</t>
  </si>
  <si>
    <t>VR04970 Službena putovanja</t>
  </si>
  <si>
    <t>VR04971 Stručno usavršavanje zaposlenika</t>
  </si>
  <si>
    <t>VR08091 Službena putovanja</t>
  </si>
  <si>
    <t>VR08138 Stručno usavršavanje zaposlenika</t>
  </si>
  <si>
    <t>T141502 ERASMUS+ Girl Boss Collective - OSNAŽIVANJE MLADIH ŽENA ZA POKRETANJE VLASTITOG POSLA - EU</t>
  </si>
  <si>
    <t>VR08272 Plaće za redovan rad</t>
  </si>
  <si>
    <t>VR08273 Doprinosi za obvezno zdravstveno osiguranje</t>
  </si>
  <si>
    <t>VR08274 Službena putovanja</t>
  </si>
  <si>
    <t>VR08275 Materijal i sirovine</t>
  </si>
  <si>
    <t>VR08276 Energija</t>
  </si>
  <si>
    <t>VR08277 Usluge telefona, pošte i prijevoza</t>
  </si>
  <si>
    <t>VR08278 Usluge promidžbe i informiranja</t>
  </si>
  <si>
    <t>VR08279 Intelektualne i osobne usluge</t>
  </si>
  <si>
    <t>Oznaka</t>
  </si>
  <si>
    <t>Ostvarenje 2024.</t>
  </si>
  <si>
    <t>Plan 2025.</t>
  </si>
  <si>
    <t>Projekcija 2027.</t>
  </si>
  <si>
    <t>Projekcija 2028.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</si>
</sst>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theme="1"/>
      <name val="Verdana"/>
      <family val="2"/>
    </font>
    <font>
      <b/>
      <sz val="10"/>
      <color rgb="FF00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7CEFA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 wrapText="1"/>
    </xf>
    <xf numFmtId="0" fontId="9" fillId="2" borderId="3" xfId="0" applyFont="1" applyFill="1" applyBorder="1" applyAlignment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8" fillId="2" borderId="3" xfId="0" quotePrefix="1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9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left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3" fontId="6" fillId="3" borderId="1" xfId="0" quotePrefix="1" applyNumberFormat="1" applyFont="1" applyFill="1" applyBorder="1" applyAlignment="1">
      <alignment horizontal="right"/>
    </xf>
    <xf numFmtId="0" fontId="14" fillId="0" borderId="5" xfId="0" applyFont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7" fillId="3" borderId="2" xfId="0" applyFont="1" applyFill="1" applyBorder="1" applyAlignment="1">
      <alignment vertical="center"/>
    </xf>
    <xf numFmtId="3" fontId="6" fillId="0" borderId="3" xfId="0" applyNumberFormat="1" applyFont="1" applyBorder="1" applyAlignment="1">
      <alignment horizontal="right" wrapText="1"/>
    </xf>
    <xf numFmtId="3" fontId="9" fillId="4" borderId="1" xfId="0" quotePrefix="1" applyNumberFormat="1" applyFont="1" applyFill="1" applyBorder="1" applyAlignment="1">
      <alignment horizontal="right"/>
    </xf>
    <xf numFmtId="3" fontId="9" fillId="4" borderId="3" xfId="0" applyNumberFormat="1" applyFont="1" applyFill="1" applyBorder="1" applyAlignment="1">
      <alignment horizontal="right" wrapText="1"/>
    </xf>
    <xf numFmtId="3" fontId="9" fillId="3" borderId="1" xfId="0" quotePrefix="1" applyNumberFormat="1" applyFont="1" applyFill="1" applyBorder="1" applyAlignment="1">
      <alignment horizontal="right"/>
    </xf>
    <xf numFmtId="3" fontId="9" fillId="3" borderId="3" xfId="0" quotePrefix="1" applyNumberFormat="1" applyFont="1" applyFill="1" applyBorder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wrapText="1"/>
    </xf>
    <xf numFmtId="0" fontId="17" fillId="0" borderId="0" xfId="0" quotePrefix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7" fillId="0" borderId="0" xfId="0" applyFont="1"/>
    <xf numFmtId="0" fontId="9" fillId="0" borderId="1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center" wrapText="1"/>
    </xf>
    <xf numFmtId="0" fontId="9" fillId="0" borderId="2" xfId="0" quotePrefix="1" applyFont="1" applyBorder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3" fontId="6" fillId="3" borderId="3" xfId="0" quotePrefix="1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center" vertical="center" wrapText="1"/>
    </xf>
    <xf numFmtId="0" fontId="9" fillId="2" borderId="3" xfId="0" quotePrefix="1" applyFont="1" applyFill="1" applyBorder="1" applyAlignment="1">
      <alignment horizontal="center" vertical="center"/>
    </xf>
    <xf numFmtId="0" fontId="19" fillId="0" borderId="0" xfId="0" applyFont="1"/>
    <xf numFmtId="0" fontId="8" fillId="2" borderId="3" xfId="0" quotePrefix="1" applyFont="1" applyFill="1" applyBorder="1" applyAlignment="1">
      <alignment horizontal="center" vertical="center" wrapText="1"/>
    </xf>
    <xf numFmtId="0" fontId="8" fillId="2" borderId="3" xfId="0" quotePrefix="1" applyFont="1" applyFill="1" applyBorder="1" applyAlignment="1">
      <alignment horizontal="center" vertical="center"/>
    </xf>
    <xf numFmtId="0" fontId="20" fillId="5" borderId="6" xfId="0" applyFont="1" applyFill="1" applyBorder="1" applyAlignment="1">
      <alignment horizontal="left" wrapText="1" indent="1"/>
    </xf>
    <xf numFmtId="4" fontId="20" fillId="5" borderId="6" xfId="0" applyNumberFormat="1" applyFont="1" applyFill="1" applyBorder="1" applyAlignment="1">
      <alignment horizontal="right" wrapText="1" indent="1"/>
    </xf>
    <xf numFmtId="0" fontId="20" fillId="5" borderId="6" xfId="0" applyFont="1" applyFill="1" applyBorder="1" applyAlignment="1">
      <alignment horizontal="right" wrapText="1" indent="1"/>
    </xf>
    <xf numFmtId="0" fontId="20" fillId="5" borderId="6" xfId="0" applyFont="1" applyFill="1" applyBorder="1" applyAlignment="1">
      <alignment horizontal="left" wrapText="1"/>
    </xf>
    <xf numFmtId="0" fontId="9" fillId="2" borderId="3" xfId="0" quotePrefix="1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left" wrapText="1" indent="3"/>
    </xf>
    <xf numFmtId="0" fontId="20" fillId="5" borderId="6" xfId="0" applyFont="1" applyFill="1" applyBorder="1" applyAlignment="1">
      <alignment horizontal="left" wrapText="1" indent="4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left" wrapText="1" indent="1"/>
    </xf>
    <xf numFmtId="4" fontId="20" fillId="6" borderId="6" xfId="0" applyNumberFormat="1" applyFont="1" applyFill="1" applyBorder="1" applyAlignment="1">
      <alignment horizontal="right" wrapText="1" indent="1"/>
    </xf>
    <xf numFmtId="0" fontId="21" fillId="5" borderId="6" xfId="0" applyFont="1" applyFill="1" applyBorder="1" applyAlignment="1">
      <alignment horizontal="left" wrapText="1" indent="1"/>
    </xf>
    <xf numFmtId="4" fontId="21" fillId="5" borderId="6" xfId="0" applyNumberFormat="1" applyFont="1" applyFill="1" applyBorder="1" applyAlignment="1">
      <alignment horizontal="right" wrapText="1" indent="1"/>
    </xf>
    <xf numFmtId="0" fontId="20" fillId="0" borderId="6" xfId="0" applyFont="1" applyBorder="1" applyAlignment="1">
      <alignment horizontal="left" wrapText="1" indent="1"/>
    </xf>
    <xf numFmtId="4" fontId="20" fillId="0" borderId="6" xfId="0" applyNumberFormat="1" applyFont="1" applyBorder="1" applyAlignment="1">
      <alignment horizontal="right" wrapText="1" indent="1"/>
    </xf>
    <xf numFmtId="0" fontId="20" fillId="0" borderId="6" xfId="0" applyFont="1" applyBorder="1" applyAlignment="1">
      <alignment horizontal="left" wrapText="1" indent="3"/>
    </xf>
    <xf numFmtId="0" fontId="21" fillId="0" borderId="6" xfId="0" applyFont="1" applyBorder="1" applyAlignment="1">
      <alignment horizontal="left" wrapText="1" indent="1"/>
    </xf>
    <xf numFmtId="4" fontId="21" fillId="0" borderId="6" xfId="0" applyNumberFormat="1" applyFont="1" applyBorder="1" applyAlignment="1">
      <alignment horizontal="right" wrapText="1" indent="1"/>
    </xf>
    <xf numFmtId="0" fontId="9" fillId="0" borderId="1" xfId="0" quotePrefix="1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9" fillId="0" borderId="1" xfId="0" quotePrefix="1" applyFont="1" applyBorder="1" applyAlignment="1">
      <alignment horizontal="left" vertical="center" wrapText="1"/>
    </xf>
    <xf numFmtId="0" fontId="9" fillId="3" borderId="1" xfId="0" quotePrefix="1" applyFont="1" applyFill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20" fillId="5" borderId="6" xfId="0" applyFont="1" applyFill="1" applyBorder="1" applyAlignment="1">
      <alignment horizontal="left" wrapText="1" indent="2"/>
    </xf>
    <xf numFmtId="0" fontId="21" fillId="5" borderId="6" xfId="0" applyFont="1" applyFill="1" applyBorder="1" applyAlignment="1">
      <alignment horizontal="left" wrapText="1" indent="5"/>
    </xf>
    <xf numFmtId="0" fontId="21" fillId="5" borderId="6" xfId="0" applyFont="1" applyFill="1" applyBorder="1" applyAlignment="1">
      <alignment horizontal="right" wrapText="1" indent="1"/>
    </xf>
    <xf numFmtId="0" fontId="22" fillId="0" borderId="0" xfId="0" applyFont="1" applyAlignment="1">
      <alignment horizontal="left" indent="1"/>
    </xf>
    <xf numFmtId="0" fontId="5" fillId="0" borderId="3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 inden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tabSelected="1" workbookViewId="0">
      <selection activeCell="I15" sqref="I15"/>
    </sheetView>
  </sheetViews>
  <sheetFormatPr defaultRowHeight="15" x14ac:dyDescent="0.25"/>
  <cols>
    <col min="5" max="10" width="25.28515625" customWidth="1"/>
  </cols>
  <sheetData>
    <row r="1" spans="1:10" ht="42" customHeight="1" x14ac:dyDescent="0.25">
      <c r="A1" s="81" t="s">
        <v>50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ht="18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15.75" x14ac:dyDescent="0.25">
      <c r="A3" s="81" t="s">
        <v>11</v>
      </c>
      <c r="B3" s="81"/>
      <c r="C3" s="81"/>
      <c r="D3" s="81"/>
      <c r="E3" s="81"/>
      <c r="F3" s="81"/>
      <c r="G3" s="81"/>
      <c r="H3" s="81"/>
      <c r="I3" s="82"/>
      <c r="J3" s="82"/>
    </row>
    <row r="4" spans="1:10" ht="18" x14ac:dyDescent="0.25">
      <c r="A4" s="4"/>
      <c r="B4" s="4"/>
      <c r="C4" s="4"/>
      <c r="D4" s="4"/>
      <c r="E4" s="4"/>
      <c r="F4" s="4"/>
      <c r="G4" s="4"/>
      <c r="H4" s="4"/>
      <c r="I4" s="5"/>
      <c r="J4" s="5"/>
    </row>
    <row r="5" spans="1:10" ht="15.75" x14ac:dyDescent="0.25">
      <c r="A5" s="81" t="s">
        <v>14</v>
      </c>
      <c r="B5" s="83"/>
      <c r="C5" s="83"/>
      <c r="D5" s="83"/>
      <c r="E5" s="83"/>
      <c r="F5" s="83"/>
      <c r="G5" s="83"/>
      <c r="H5" s="83"/>
      <c r="I5" s="83"/>
      <c r="J5" s="83"/>
    </row>
    <row r="6" spans="1:10" ht="18" x14ac:dyDescent="0.25">
      <c r="A6" s="1"/>
      <c r="B6" s="2"/>
      <c r="C6" s="2"/>
      <c r="D6" s="2"/>
      <c r="E6" s="6"/>
      <c r="F6" s="7"/>
      <c r="G6" s="7"/>
      <c r="H6" s="7"/>
      <c r="I6" s="7"/>
      <c r="J6" s="31" t="s">
        <v>18</v>
      </c>
    </row>
    <row r="7" spans="1:10" ht="25.5" x14ac:dyDescent="0.25">
      <c r="A7" s="24"/>
      <c r="B7" s="25"/>
      <c r="C7" s="25"/>
      <c r="D7" s="26"/>
      <c r="E7" s="27"/>
      <c r="F7" s="3" t="s">
        <v>51</v>
      </c>
      <c r="G7" s="3" t="s">
        <v>52</v>
      </c>
      <c r="H7" s="3" t="s">
        <v>53</v>
      </c>
      <c r="I7" s="3" t="s">
        <v>44</v>
      </c>
      <c r="J7" s="3" t="s">
        <v>54</v>
      </c>
    </row>
    <row r="8" spans="1:10" x14ac:dyDescent="0.25">
      <c r="A8" s="84" t="s">
        <v>0</v>
      </c>
      <c r="B8" s="85"/>
      <c r="C8" s="85"/>
      <c r="D8" s="85"/>
      <c r="E8" s="86"/>
      <c r="F8" s="28">
        <f>F9+F10</f>
        <v>1096621.9099999999</v>
      </c>
      <c r="G8" s="28">
        <f t="shared" ref="G8:J8" si="0">G9+G10</f>
        <v>970277</v>
      </c>
      <c r="H8" s="28">
        <f t="shared" si="0"/>
        <v>963312</v>
      </c>
      <c r="I8" s="28">
        <f t="shared" si="0"/>
        <v>970312</v>
      </c>
      <c r="J8" s="28">
        <f t="shared" si="0"/>
        <v>975312</v>
      </c>
    </row>
    <row r="9" spans="1:10" x14ac:dyDescent="0.25">
      <c r="A9" s="87" t="s">
        <v>19</v>
      </c>
      <c r="B9" s="88"/>
      <c r="C9" s="88"/>
      <c r="D9" s="88"/>
      <c r="E9" s="80"/>
      <c r="F9" s="29">
        <v>1096502.8899999999</v>
      </c>
      <c r="G9" s="29">
        <v>970167</v>
      </c>
      <c r="H9" s="29">
        <v>963202</v>
      </c>
      <c r="I9" s="29">
        <v>970202</v>
      </c>
      <c r="J9" s="29">
        <v>975202</v>
      </c>
    </row>
    <row r="10" spans="1:10" x14ac:dyDescent="0.25">
      <c r="A10" s="79" t="s">
        <v>20</v>
      </c>
      <c r="B10" s="80"/>
      <c r="C10" s="80"/>
      <c r="D10" s="80"/>
      <c r="E10" s="80"/>
      <c r="F10" s="29">
        <v>119.02</v>
      </c>
      <c r="G10" s="29">
        <v>110</v>
      </c>
      <c r="H10" s="29">
        <v>110</v>
      </c>
      <c r="I10" s="29">
        <v>110</v>
      </c>
      <c r="J10" s="29">
        <v>110</v>
      </c>
    </row>
    <row r="11" spans="1:10" x14ac:dyDescent="0.25">
      <c r="A11" s="32" t="s">
        <v>1</v>
      </c>
      <c r="B11" s="38"/>
      <c r="C11" s="38"/>
      <c r="D11" s="38"/>
      <c r="E11" s="38"/>
      <c r="F11" s="28">
        <f>F12+F13</f>
        <v>957954.66</v>
      </c>
      <c r="G11" s="28">
        <f t="shared" ref="G11:J11" si="1">G12+G13</f>
        <v>970277</v>
      </c>
      <c r="H11" s="28">
        <f t="shared" si="1"/>
        <v>1148312</v>
      </c>
      <c r="I11" s="28">
        <f t="shared" si="1"/>
        <v>1120312</v>
      </c>
      <c r="J11" s="28">
        <f t="shared" si="1"/>
        <v>1125312</v>
      </c>
    </row>
    <row r="12" spans="1:10" x14ac:dyDescent="0.25">
      <c r="A12" s="89" t="s">
        <v>21</v>
      </c>
      <c r="B12" s="88"/>
      <c r="C12" s="88"/>
      <c r="D12" s="88"/>
      <c r="E12" s="88"/>
      <c r="F12" s="29">
        <v>955725.91</v>
      </c>
      <c r="G12" s="29">
        <v>964167</v>
      </c>
      <c r="H12" s="29">
        <v>1143202</v>
      </c>
      <c r="I12" s="29">
        <v>1115202</v>
      </c>
      <c r="J12" s="39">
        <v>1120202</v>
      </c>
    </row>
    <row r="13" spans="1:10" x14ac:dyDescent="0.25">
      <c r="A13" s="79" t="s">
        <v>22</v>
      </c>
      <c r="B13" s="80"/>
      <c r="C13" s="80"/>
      <c r="D13" s="80"/>
      <c r="E13" s="80"/>
      <c r="F13" s="29">
        <v>2228.75</v>
      </c>
      <c r="G13" s="29">
        <v>6110</v>
      </c>
      <c r="H13" s="29">
        <v>5110</v>
      </c>
      <c r="I13" s="29">
        <v>5110</v>
      </c>
      <c r="J13" s="39">
        <v>5110</v>
      </c>
    </row>
    <row r="14" spans="1:10" x14ac:dyDescent="0.25">
      <c r="A14" s="90" t="s">
        <v>30</v>
      </c>
      <c r="B14" s="85"/>
      <c r="C14" s="85"/>
      <c r="D14" s="85"/>
      <c r="E14" s="85"/>
      <c r="F14" s="28">
        <f>F8-F11</f>
        <v>138667.24999999988</v>
      </c>
      <c r="G14" s="28">
        <f t="shared" ref="G14:J14" si="2">G8-G11</f>
        <v>0</v>
      </c>
      <c r="H14" s="28">
        <f t="shared" si="2"/>
        <v>-185000</v>
      </c>
      <c r="I14" s="28">
        <f t="shared" si="2"/>
        <v>-150000</v>
      </c>
      <c r="J14" s="28">
        <f t="shared" si="2"/>
        <v>-150000</v>
      </c>
    </row>
    <row r="15" spans="1:10" ht="18" x14ac:dyDescent="0.25">
      <c r="A15" s="4"/>
      <c r="B15" s="20"/>
      <c r="C15" s="20"/>
      <c r="D15" s="20"/>
      <c r="E15" s="20"/>
      <c r="F15" s="20"/>
      <c r="G15" s="20"/>
      <c r="H15" s="21"/>
      <c r="I15" s="21"/>
      <c r="J15" s="21"/>
    </row>
    <row r="16" spans="1:10" ht="15.75" x14ac:dyDescent="0.25">
      <c r="A16" s="81" t="s">
        <v>15</v>
      </c>
      <c r="B16" s="83"/>
      <c r="C16" s="83"/>
      <c r="D16" s="83"/>
      <c r="E16" s="83"/>
      <c r="F16" s="83"/>
      <c r="G16" s="83"/>
      <c r="H16" s="83"/>
      <c r="I16" s="83"/>
      <c r="J16" s="83"/>
    </row>
    <row r="17" spans="1:10" ht="18" x14ac:dyDescent="0.25">
      <c r="A17" s="4"/>
      <c r="B17" s="20"/>
      <c r="C17" s="20"/>
      <c r="D17" s="20"/>
      <c r="E17" s="20"/>
      <c r="F17" s="20"/>
      <c r="G17" s="20"/>
      <c r="H17" s="21"/>
      <c r="I17" s="21"/>
      <c r="J17" s="21"/>
    </row>
    <row r="18" spans="1:10" ht="25.5" x14ac:dyDescent="0.25">
      <c r="A18" s="24"/>
      <c r="B18" s="25"/>
      <c r="C18" s="25"/>
      <c r="D18" s="26"/>
      <c r="E18" s="27"/>
      <c r="F18" s="3" t="s">
        <v>51</v>
      </c>
      <c r="G18" s="3" t="s">
        <v>52</v>
      </c>
      <c r="H18" s="3" t="s">
        <v>53</v>
      </c>
      <c r="I18" s="3" t="s">
        <v>44</v>
      </c>
      <c r="J18" s="3" t="s">
        <v>54</v>
      </c>
    </row>
    <row r="19" spans="1:10" x14ac:dyDescent="0.25">
      <c r="A19" s="79" t="s">
        <v>23</v>
      </c>
      <c r="B19" s="80"/>
      <c r="C19" s="80"/>
      <c r="D19" s="80"/>
      <c r="E19" s="80"/>
      <c r="F19" s="29"/>
      <c r="G19" s="29"/>
      <c r="H19" s="29"/>
      <c r="I19" s="29"/>
      <c r="J19" s="39"/>
    </row>
    <row r="20" spans="1:10" x14ac:dyDescent="0.25">
      <c r="A20" s="79" t="s">
        <v>24</v>
      </c>
      <c r="B20" s="80"/>
      <c r="C20" s="80"/>
      <c r="D20" s="80"/>
      <c r="E20" s="80"/>
      <c r="F20" s="29"/>
      <c r="G20" s="29"/>
      <c r="H20" s="29"/>
      <c r="I20" s="29"/>
      <c r="J20" s="39"/>
    </row>
    <row r="21" spans="1:10" x14ac:dyDescent="0.25">
      <c r="A21" s="90" t="s">
        <v>2</v>
      </c>
      <c r="B21" s="85"/>
      <c r="C21" s="85"/>
      <c r="D21" s="85"/>
      <c r="E21" s="85"/>
      <c r="F21" s="28">
        <f>F19-F20</f>
        <v>0</v>
      </c>
      <c r="G21" s="28">
        <f t="shared" ref="G21:J21" si="3">G19-G20</f>
        <v>0</v>
      </c>
      <c r="H21" s="28">
        <f t="shared" si="3"/>
        <v>0</v>
      </c>
      <c r="I21" s="28">
        <f t="shared" si="3"/>
        <v>0</v>
      </c>
      <c r="J21" s="28">
        <f t="shared" si="3"/>
        <v>0</v>
      </c>
    </row>
    <row r="22" spans="1:10" x14ac:dyDescent="0.25">
      <c r="A22" s="90" t="s">
        <v>31</v>
      </c>
      <c r="B22" s="85"/>
      <c r="C22" s="85"/>
      <c r="D22" s="85"/>
      <c r="E22" s="85"/>
      <c r="F22" s="28">
        <f>F14+F21</f>
        <v>138667.24999999988</v>
      </c>
      <c r="G22" s="28">
        <f t="shared" ref="G22:J22" si="4">G14+G21</f>
        <v>0</v>
      </c>
      <c r="H22" s="28">
        <f t="shared" si="4"/>
        <v>-185000</v>
      </c>
      <c r="I22" s="28">
        <f t="shared" si="4"/>
        <v>-150000</v>
      </c>
      <c r="J22" s="28">
        <f t="shared" si="4"/>
        <v>-150000</v>
      </c>
    </row>
    <row r="23" spans="1:10" ht="18" x14ac:dyDescent="0.25">
      <c r="A23" s="19"/>
      <c r="B23" s="20"/>
      <c r="C23" s="20"/>
      <c r="D23" s="20"/>
      <c r="E23" s="20"/>
      <c r="F23" s="20"/>
      <c r="G23" s="20"/>
      <c r="H23" s="21"/>
      <c r="I23" s="21"/>
      <c r="J23" s="21"/>
    </row>
    <row r="24" spans="1:10" ht="15.75" x14ac:dyDescent="0.25">
      <c r="A24" s="81" t="s">
        <v>32</v>
      </c>
      <c r="B24" s="83"/>
      <c r="C24" s="83"/>
      <c r="D24" s="83"/>
      <c r="E24" s="83"/>
      <c r="F24" s="83"/>
      <c r="G24" s="83"/>
      <c r="H24" s="83"/>
      <c r="I24" s="83"/>
      <c r="J24" s="83"/>
    </row>
    <row r="25" spans="1:10" ht="15.75" x14ac:dyDescent="0.25">
      <c r="A25" s="36"/>
      <c r="B25" s="37"/>
      <c r="C25" s="37"/>
      <c r="D25" s="37"/>
      <c r="E25" s="37"/>
      <c r="F25" s="37"/>
      <c r="G25" s="37"/>
      <c r="H25" s="37"/>
      <c r="I25" s="37"/>
      <c r="J25" s="37"/>
    </row>
    <row r="26" spans="1:10" ht="25.5" x14ac:dyDescent="0.25">
      <c r="A26" s="24"/>
      <c r="B26" s="25"/>
      <c r="C26" s="25"/>
      <c r="D26" s="26"/>
      <c r="E26" s="27"/>
      <c r="F26" s="3" t="s">
        <v>51</v>
      </c>
      <c r="G26" s="3" t="s">
        <v>52</v>
      </c>
      <c r="H26" s="3" t="s">
        <v>53</v>
      </c>
      <c r="I26" s="3" t="s">
        <v>44</v>
      </c>
      <c r="J26" s="3" t="s">
        <v>54</v>
      </c>
    </row>
    <row r="27" spans="1:10" ht="15" customHeight="1" x14ac:dyDescent="0.25">
      <c r="A27" s="93" t="s">
        <v>33</v>
      </c>
      <c r="B27" s="94"/>
      <c r="C27" s="94"/>
      <c r="D27" s="94"/>
      <c r="E27" s="95"/>
      <c r="F27" s="40">
        <v>0</v>
      </c>
      <c r="G27" s="40">
        <v>0</v>
      </c>
      <c r="H27" s="40">
        <v>0</v>
      </c>
      <c r="I27" s="40">
        <v>0</v>
      </c>
      <c r="J27" s="41">
        <v>0</v>
      </c>
    </row>
    <row r="28" spans="1:10" ht="15" customHeight="1" x14ac:dyDescent="0.25">
      <c r="A28" s="90" t="s">
        <v>34</v>
      </c>
      <c r="B28" s="85"/>
      <c r="C28" s="85"/>
      <c r="D28" s="85"/>
      <c r="E28" s="85"/>
      <c r="F28" s="42">
        <f>F22+F27</f>
        <v>138667.24999999988</v>
      </c>
      <c r="G28" s="42">
        <f t="shared" ref="G28:J28" si="5">G22+G27</f>
        <v>0</v>
      </c>
      <c r="H28" s="42">
        <f t="shared" si="5"/>
        <v>-185000</v>
      </c>
      <c r="I28" s="42">
        <f t="shared" si="5"/>
        <v>-150000</v>
      </c>
      <c r="J28" s="43">
        <f t="shared" si="5"/>
        <v>-150000</v>
      </c>
    </row>
    <row r="29" spans="1:10" ht="45" customHeight="1" x14ac:dyDescent="0.25">
      <c r="A29" s="84" t="s">
        <v>35</v>
      </c>
      <c r="B29" s="96"/>
      <c r="C29" s="96"/>
      <c r="D29" s="96"/>
      <c r="E29" s="97"/>
      <c r="F29" s="42">
        <f>F14+F21+F27-F28</f>
        <v>0</v>
      </c>
      <c r="G29" s="42">
        <f t="shared" ref="G29:J29" si="6">G14+G21+G27-G28</f>
        <v>0</v>
      </c>
      <c r="H29" s="42">
        <f t="shared" si="6"/>
        <v>0</v>
      </c>
      <c r="I29" s="42">
        <f t="shared" si="6"/>
        <v>0</v>
      </c>
      <c r="J29" s="43">
        <f t="shared" si="6"/>
        <v>0</v>
      </c>
    </row>
    <row r="30" spans="1:10" ht="15.75" x14ac:dyDescent="0.25">
      <c r="A30" s="44"/>
      <c r="B30" s="45"/>
      <c r="C30" s="45"/>
      <c r="D30" s="45"/>
      <c r="E30" s="45"/>
      <c r="F30" s="45"/>
      <c r="G30" s="45"/>
      <c r="H30" s="45"/>
      <c r="I30" s="45"/>
      <c r="J30" s="45"/>
    </row>
    <row r="31" spans="1:10" ht="15.75" x14ac:dyDescent="0.25">
      <c r="A31" s="98" t="s">
        <v>29</v>
      </c>
      <c r="B31" s="98"/>
      <c r="C31" s="98"/>
      <c r="D31" s="98"/>
      <c r="E31" s="98"/>
      <c r="F31" s="98"/>
      <c r="G31" s="98"/>
      <c r="H31" s="98"/>
      <c r="I31" s="98"/>
      <c r="J31" s="98"/>
    </row>
    <row r="32" spans="1:10" ht="18" x14ac:dyDescent="0.25">
      <c r="A32" s="46"/>
      <c r="B32" s="47"/>
      <c r="C32" s="47"/>
      <c r="D32" s="47"/>
      <c r="E32" s="47"/>
      <c r="F32" s="47"/>
      <c r="G32" s="47"/>
      <c r="H32" s="48"/>
      <c r="I32" s="48"/>
      <c r="J32" s="48"/>
    </row>
    <row r="33" spans="1:10" ht="25.5" x14ac:dyDescent="0.25">
      <c r="A33" s="49"/>
      <c r="B33" s="50"/>
      <c r="C33" s="50"/>
      <c r="D33" s="51"/>
      <c r="E33" s="52"/>
      <c r="F33" s="53" t="s">
        <v>51</v>
      </c>
      <c r="G33" s="53" t="s">
        <v>52</v>
      </c>
      <c r="H33" s="53" t="s">
        <v>53</v>
      </c>
      <c r="I33" s="53" t="s">
        <v>44</v>
      </c>
      <c r="J33" s="53" t="s">
        <v>54</v>
      </c>
    </row>
    <row r="34" spans="1:10" x14ac:dyDescent="0.25">
      <c r="A34" s="93" t="s">
        <v>33</v>
      </c>
      <c r="B34" s="94"/>
      <c r="C34" s="94"/>
      <c r="D34" s="94"/>
      <c r="E34" s="95"/>
      <c r="F34" s="40">
        <v>0</v>
      </c>
      <c r="G34" s="40">
        <f>F37</f>
        <v>0</v>
      </c>
      <c r="H34" s="40">
        <f>G37</f>
        <v>0</v>
      </c>
      <c r="I34" s="40">
        <f>H37</f>
        <v>0</v>
      </c>
      <c r="J34" s="41">
        <f>I37</f>
        <v>0</v>
      </c>
    </row>
    <row r="35" spans="1:10" ht="28.5" customHeight="1" x14ac:dyDescent="0.25">
      <c r="A35" s="93" t="s">
        <v>36</v>
      </c>
      <c r="B35" s="94"/>
      <c r="C35" s="94"/>
      <c r="D35" s="94"/>
      <c r="E35" s="95"/>
      <c r="F35" s="40">
        <v>0</v>
      </c>
      <c r="G35" s="40">
        <v>0</v>
      </c>
      <c r="H35" s="40">
        <v>0</v>
      </c>
      <c r="I35" s="40">
        <v>0</v>
      </c>
      <c r="J35" s="41">
        <v>0</v>
      </c>
    </row>
    <row r="36" spans="1:10" x14ac:dyDescent="0.25">
      <c r="A36" s="93" t="s">
        <v>37</v>
      </c>
      <c r="B36" s="99"/>
      <c r="C36" s="99"/>
      <c r="D36" s="99"/>
      <c r="E36" s="100"/>
      <c r="F36" s="40">
        <v>0</v>
      </c>
      <c r="G36" s="40">
        <v>0</v>
      </c>
      <c r="H36" s="40">
        <v>0</v>
      </c>
      <c r="I36" s="40">
        <v>0</v>
      </c>
      <c r="J36" s="41">
        <v>0</v>
      </c>
    </row>
    <row r="37" spans="1:10" ht="15" customHeight="1" x14ac:dyDescent="0.25">
      <c r="A37" s="90" t="s">
        <v>34</v>
      </c>
      <c r="B37" s="85"/>
      <c r="C37" s="85"/>
      <c r="D37" s="85"/>
      <c r="E37" s="85"/>
      <c r="F37" s="30">
        <f>F34-F35+F36</f>
        <v>0</v>
      </c>
      <c r="G37" s="30">
        <f t="shared" ref="G37:J37" si="7">G34-G35+G36</f>
        <v>0</v>
      </c>
      <c r="H37" s="30">
        <f t="shared" si="7"/>
        <v>0</v>
      </c>
      <c r="I37" s="30">
        <f t="shared" si="7"/>
        <v>0</v>
      </c>
      <c r="J37" s="54">
        <f t="shared" si="7"/>
        <v>0</v>
      </c>
    </row>
    <row r="38" spans="1:10" ht="17.25" customHeight="1" x14ac:dyDescent="0.25"/>
    <row r="39" spans="1:10" x14ac:dyDescent="0.25">
      <c r="A39" s="91"/>
      <c r="B39" s="92"/>
      <c r="C39" s="92"/>
      <c r="D39" s="92"/>
      <c r="E39" s="92"/>
      <c r="F39" s="92"/>
      <c r="G39" s="92"/>
      <c r="H39" s="92"/>
      <c r="I39" s="92"/>
      <c r="J39" s="92"/>
    </row>
    <row r="40" spans="1:10" ht="9" customHeight="1" x14ac:dyDescent="0.25"/>
  </sheetData>
  <mergeCells count="24">
    <mergeCell ref="A39:J39"/>
    <mergeCell ref="A21:E21"/>
    <mergeCell ref="A22:E22"/>
    <mergeCell ref="A24:J24"/>
    <mergeCell ref="A27:E27"/>
    <mergeCell ref="A28:E28"/>
    <mergeCell ref="A29:E29"/>
    <mergeCell ref="A31:J31"/>
    <mergeCell ref="A34:E34"/>
    <mergeCell ref="A35:E35"/>
    <mergeCell ref="A36:E36"/>
    <mergeCell ref="A37:E37"/>
    <mergeCell ref="A20:E20"/>
    <mergeCell ref="A1:J1"/>
    <mergeCell ref="A3:J3"/>
    <mergeCell ref="A5:J5"/>
    <mergeCell ref="A8:E8"/>
    <mergeCell ref="A9:E9"/>
    <mergeCell ref="A10:E10"/>
    <mergeCell ref="A12:E12"/>
    <mergeCell ref="A13:E13"/>
    <mergeCell ref="A14:E14"/>
    <mergeCell ref="A16:J16"/>
    <mergeCell ref="A19:E19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9"/>
  <sheetViews>
    <sheetView topLeftCell="A13" workbookViewId="0">
      <selection activeCell="A31" sqref="A31"/>
    </sheetView>
  </sheetViews>
  <sheetFormatPr defaultRowHeight="15" x14ac:dyDescent="0.25"/>
  <cols>
    <col min="1" max="1" width="25.7109375" customWidth="1"/>
    <col min="2" max="2" width="26.85546875" customWidth="1"/>
    <col min="3" max="6" width="23.42578125" customWidth="1"/>
    <col min="7" max="7" width="23.140625" customWidth="1"/>
  </cols>
  <sheetData>
    <row r="1" spans="1:7" ht="42" customHeight="1" x14ac:dyDescent="0.25">
      <c r="A1" s="81" t="s">
        <v>50</v>
      </c>
      <c r="B1" s="81"/>
      <c r="C1" s="81"/>
      <c r="D1" s="81"/>
      <c r="E1" s="81"/>
      <c r="F1" s="81"/>
      <c r="G1" s="81"/>
    </row>
    <row r="2" spans="1:7" ht="18" customHeight="1" x14ac:dyDescent="0.25">
      <c r="A2" s="4"/>
      <c r="B2" s="4"/>
      <c r="C2" s="4"/>
      <c r="D2" s="4"/>
      <c r="E2" s="4"/>
      <c r="F2" s="4"/>
      <c r="G2" s="4"/>
    </row>
    <row r="3" spans="1:7" ht="15.75" customHeight="1" x14ac:dyDescent="0.25">
      <c r="A3" s="81" t="s">
        <v>11</v>
      </c>
      <c r="B3" s="81"/>
      <c r="C3" s="81"/>
      <c r="D3" s="81"/>
      <c r="E3" s="81"/>
      <c r="F3" s="81"/>
      <c r="G3" s="81"/>
    </row>
    <row r="4" spans="1:7" ht="18" x14ac:dyDescent="0.25">
      <c r="A4" s="4"/>
      <c r="B4" s="4"/>
      <c r="C4" s="4"/>
      <c r="D4" s="4"/>
      <c r="E4" s="4"/>
      <c r="F4" s="5"/>
      <c r="G4" s="5"/>
    </row>
    <row r="5" spans="1:7" ht="18" customHeight="1" x14ac:dyDescent="0.25">
      <c r="A5" s="81" t="s">
        <v>4</v>
      </c>
      <c r="B5" s="81"/>
      <c r="C5" s="81"/>
      <c r="D5" s="81"/>
      <c r="E5" s="81"/>
      <c r="F5" s="81"/>
      <c r="G5" s="81"/>
    </row>
    <row r="6" spans="1:7" ht="18" x14ac:dyDescent="0.25">
      <c r="A6" s="4"/>
      <c r="B6" s="4"/>
      <c r="C6" s="4"/>
      <c r="D6" s="4"/>
      <c r="E6" s="4"/>
      <c r="F6" s="5"/>
      <c r="G6" s="5"/>
    </row>
    <row r="7" spans="1:7" ht="15.75" customHeight="1" x14ac:dyDescent="0.25">
      <c r="A7" s="81" t="s">
        <v>38</v>
      </c>
      <c r="B7" s="81"/>
      <c r="C7" s="81"/>
      <c r="D7" s="81"/>
      <c r="E7" s="81"/>
      <c r="F7" s="81"/>
      <c r="G7" s="81"/>
    </row>
    <row r="8" spans="1:7" ht="18" x14ac:dyDescent="0.25">
      <c r="A8" s="4"/>
      <c r="B8" s="4"/>
      <c r="C8" s="4"/>
      <c r="D8" s="4"/>
      <c r="E8" s="4"/>
      <c r="F8" s="5"/>
      <c r="G8" s="5"/>
    </row>
    <row r="9" spans="1:7" ht="25.5" x14ac:dyDescent="0.25">
      <c r="A9" s="18" t="s">
        <v>43</v>
      </c>
      <c r="B9" s="17" t="s">
        <v>3</v>
      </c>
      <c r="C9" s="17" t="s">
        <v>51</v>
      </c>
      <c r="D9" s="18" t="s">
        <v>52</v>
      </c>
      <c r="E9" s="18" t="s">
        <v>53</v>
      </c>
      <c r="F9" s="18" t="s">
        <v>44</v>
      </c>
      <c r="G9" s="18" t="s">
        <v>54</v>
      </c>
    </row>
    <row r="10" spans="1:7" x14ac:dyDescent="0.25">
      <c r="A10" s="63">
        <v>6</v>
      </c>
      <c r="B10" s="60" t="s">
        <v>55</v>
      </c>
      <c r="C10" s="61">
        <v>1096502.8899999999</v>
      </c>
      <c r="D10" s="61">
        <v>970167</v>
      </c>
      <c r="E10" s="61">
        <v>963202</v>
      </c>
      <c r="F10" s="61">
        <v>970202</v>
      </c>
      <c r="G10" s="61">
        <v>975202</v>
      </c>
    </row>
    <row r="11" spans="1:7" ht="39" x14ac:dyDescent="0.25">
      <c r="A11" s="63">
        <v>63</v>
      </c>
      <c r="B11" s="60" t="s">
        <v>56</v>
      </c>
      <c r="C11" s="61">
        <v>57604.89</v>
      </c>
      <c r="D11" s="61">
        <v>28250</v>
      </c>
      <c r="E11" s="61">
        <v>20000</v>
      </c>
      <c r="F11" s="61">
        <v>20000</v>
      </c>
      <c r="G11" s="61">
        <v>20000</v>
      </c>
    </row>
    <row r="12" spans="1:7" x14ac:dyDescent="0.25">
      <c r="A12" s="63">
        <v>64</v>
      </c>
      <c r="B12" s="60" t="s">
        <v>57</v>
      </c>
      <c r="C12" s="60"/>
      <c r="D12" s="62">
        <v>2</v>
      </c>
      <c r="E12" s="62">
        <v>2</v>
      </c>
      <c r="F12" s="62">
        <v>2</v>
      </c>
      <c r="G12" s="62">
        <v>2</v>
      </c>
    </row>
    <row r="13" spans="1:7" ht="64.5" x14ac:dyDescent="0.25">
      <c r="A13" s="63">
        <v>66</v>
      </c>
      <c r="B13" s="60" t="s">
        <v>58</v>
      </c>
      <c r="C13" s="61">
        <v>662148</v>
      </c>
      <c r="D13" s="61">
        <v>510500</v>
      </c>
      <c r="E13" s="61">
        <v>643200</v>
      </c>
      <c r="F13" s="61">
        <v>648200</v>
      </c>
      <c r="G13" s="61">
        <v>651200</v>
      </c>
    </row>
    <row r="14" spans="1:7" ht="51.75" x14ac:dyDescent="0.25">
      <c r="A14" s="63">
        <v>67</v>
      </c>
      <c r="B14" s="60" t="s">
        <v>59</v>
      </c>
      <c r="C14" s="61">
        <v>376750</v>
      </c>
      <c r="D14" s="61">
        <v>431415</v>
      </c>
      <c r="E14" s="61">
        <v>300000</v>
      </c>
      <c r="F14" s="61">
        <v>302000</v>
      </c>
      <c r="G14" s="61">
        <v>304000</v>
      </c>
    </row>
    <row r="15" spans="1:7" ht="26.25" x14ac:dyDescent="0.25">
      <c r="A15" s="63">
        <v>7</v>
      </c>
      <c r="B15" s="60" t="s">
        <v>60</v>
      </c>
      <c r="C15" s="62">
        <v>119.02</v>
      </c>
      <c r="D15" s="62">
        <v>110</v>
      </c>
      <c r="E15" s="62">
        <v>110</v>
      </c>
      <c r="F15" s="62">
        <v>110</v>
      </c>
      <c r="G15" s="62">
        <v>110</v>
      </c>
    </row>
    <row r="16" spans="1:7" ht="39" x14ac:dyDescent="0.25">
      <c r="A16" s="63">
        <v>72</v>
      </c>
      <c r="B16" s="60" t="s">
        <v>61</v>
      </c>
      <c r="C16" s="62">
        <v>119.02</v>
      </c>
      <c r="D16" s="62">
        <v>110</v>
      </c>
      <c r="E16" s="62">
        <v>110</v>
      </c>
      <c r="F16" s="62">
        <v>110</v>
      </c>
      <c r="G16" s="62">
        <v>110</v>
      </c>
    </row>
    <row r="17" spans="1:7" x14ac:dyDescent="0.25">
      <c r="A17" s="60"/>
      <c r="B17" s="60" t="s">
        <v>62</v>
      </c>
      <c r="C17" s="61">
        <v>1096621.9099999999</v>
      </c>
      <c r="D17" s="61">
        <v>970277</v>
      </c>
      <c r="E17" s="61">
        <v>963312</v>
      </c>
      <c r="F17" s="61">
        <v>970312</v>
      </c>
      <c r="G17" s="61">
        <v>975312</v>
      </c>
    </row>
    <row r="20" spans="1:7" ht="18" x14ac:dyDescent="0.25">
      <c r="A20" s="4"/>
      <c r="B20" s="4"/>
      <c r="C20" s="4"/>
      <c r="D20" s="4"/>
      <c r="E20" s="4"/>
      <c r="F20" s="5"/>
      <c r="G20" s="5"/>
    </row>
    <row r="21" spans="1:7" ht="25.5" x14ac:dyDescent="0.25">
      <c r="A21" s="18" t="s">
        <v>5</v>
      </c>
      <c r="B21" s="17" t="s">
        <v>6</v>
      </c>
      <c r="C21" s="17" t="s">
        <v>51</v>
      </c>
      <c r="D21" s="18" t="s">
        <v>52</v>
      </c>
      <c r="E21" s="18" t="s">
        <v>53</v>
      </c>
      <c r="F21" s="18" t="s">
        <v>44</v>
      </c>
      <c r="G21" s="18" t="s">
        <v>54</v>
      </c>
    </row>
    <row r="22" spans="1:7" x14ac:dyDescent="0.25">
      <c r="A22" s="34">
        <v>3</v>
      </c>
      <c r="B22" s="60" t="s">
        <v>63</v>
      </c>
      <c r="C22" s="61">
        <v>955725.91</v>
      </c>
      <c r="D22" s="61">
        <v>964167</v>
      </c>
      <c r="E22" s="61">
        <v>1143202</v>
      </c>
      <c r="F22" s="61">
        <v>1115202</v>
      </c>
      <c r="G22" s="61">
        <v>1120202</v>
      </c>
    </row>
    <row r="23" spans="1:7" ht="15.75" customHeight="1" x14ac:dyDescent="0.25">
      <c r="A23" s="11">
        <v>31</v>
      </c>
      <c r="B23" s="60" t="s">
        <v>64</v>
      </c>
      <c r="C23" s="61">
        <v>556935.32999999996</v>
      </c>
      <c r="D23" s="61">
        <v>623757</v>
      </c>
      <c r="E23" s="61">
        <v>753800</v>
      </c>
      <c r="F23" s="61">
        <v>756100</v>
      </c>
      <c r="G23" s="61">
        <v>760600</v>
      </c>
    </row>
    <row r="24" spans="1:7" ht="15.75" customHeight="1" x14ac:dyDescent="0.25">
      <c r="A24" s="15">
        <v>32</v>
      </c>
      <c r="B24" s="60" t="s">
        <v>65</v>
      </c>
      <c r="C24" s="61">
        <v>396141.89</v>
      </c>
      <c r="D24" s="61">
        <v>337066</v>
      </c>
      <c r="E24" s="61">
        <v>384352</v>
      </c>
      <c r="F24" s="61">
        <v>354758</v>
      </c>
      <c r="G24" s="61">
        <v>355258</v>
      </c>
    </row>
    <row r="25" spans="1:7" x14ac:dyDescent="0.25">
      <c r="A25" s="12">
        <v>34</v>
      </c>
      <c r="B25" s="60" t="s">
        <v>66</v>
      </c>
      <c r="C25" s="61">
        <v>2648.69</v>
      </c>
      <c r="D25" s="61">
        <v>3344</v>
      </c>
      <c r="E25" s="61">
        <v>5050</v>
      </c>
      <c r="F25" s="61">
        <v>4344</v>
      </c>
      <c r="G25" s="61">
        <v>4344</v>
      </c>
    </row>
    <row r="26" spans="1:7" ht="26.25" x14ac:dyDescent="0.25">
      <c r="A26" s="64">
        <v>4</v>
      </c>
      <c r="B26" s="60" t="s">
        <v>67</v>
      </c>
      <c r="C26" s="61">
        <v>2228.75</v>
      </c>
      <c r="D26" s="61">
        <v>6110</v>
      </c>
      <c r="E26" s="61">
        <v>5110</v>
      </c>
      <c r="F26" s="61">
        <v>5110</v>
      </c>
      <c r="G26" s="61">
        <v>5110</v>
      </c>
    </row>
    <row r="27" spans="1:7" ht="39" x14ac:dyDescent="0.25">
      <c r="A27" s="14">
        <v>42</v>
      </c>
      <c r="B27" s="60" t="s">
        <v>68</v>
      </c>
      <c r="C27" s="61">
        <v>2228.75</v>
      </c>
      <c r="D27" s="61">
        <v>6110</v>
      </c>
      <c r="E27" s="61">
        <v>5110</v>
      </c>
      <c r="F27" s="61">
        <v>5110</v>
      </c>
      <c r="G27" s="61">
        <v>5110</v>
      </c>
    </row>
    <row r="28" spans="1:7" x14ac:dyDescent="0.25">
      <c r="A28" s="55"/>
      <c r="B28" s="60" t="s">
        <v>69</v>
      </c>
      <c r="C28" s="61">
        <v>957954.66</v>
      </c>
      <c r="D28" s="61">
        <v>970277</v>
      </c>
      <c r="E28" s="61">
        <v>1148312</v>
      </c>
      <c r="F28" s="61">
        <v>1120312</v>
      </c>
      <c r="G28" s="61">
        <v>1125312</v>
      </c>
    </row>
    <row r="29" spans="1:7" x14ac:dyDescent="0.25">
      <c r="A29" s="56"/>
      <c r="B29" s="13"/>
      <c r="C29" s="8"/>
      <c r="D29" s="9"/>
      <c r="E29" s="9"/>
      <c r="F29" s="9"/>
      <c r="G29" s="9"/>
    </row>
  </sheetData>
  <mergeCells count="4">
    <mergeCell ref="A1:G1"/>
    <mergeCell ref="A3:G3"/>
    <mergeCell ref="A5:G5"/>
    <mergeCell ref="A7:G7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86"/>
  <sheetViews>
    <sheetView workbookViewId="0">
      <selection activeCell="L34" sqref="L34"/>
    </sheetView>
  </sheetViews>
  <sheetFormatPr defaultRowHeight="15" x14ac:dyDescent="0.25"/>
  <cols>
    <col min="1" max="6" width="25.28515625" customWidth="1"/>
  </cols>
  <sheetData>
    <row r="1" spans="1:6" ht="42" customHeight="1" x14ac:dyDescent="0.25">
      <c r="A1" s="81" t="s">
        <v>50</v>
      </c>
      <c r="B1" s="81"/>
      <c r="C1" s="81"/>
      <c r="D1" s="81"/>
      <c r="E1" s="81"/>
      <c r="F1" s="81"/>
    </row>
    <row r="2" spans="1:6" ht="18" customHeight="1" x14ac:dyDescent="0.25">
      <c r="A2" s="4"/>
      <c r="B2" s="4"/>
      <c r="C2" s="4"/>
      <c r="D2" s="4"/>
      <c r="E2" s="4"/>
      <c r="F2" s="4"/>
    </row>
    <row r="3" spans="1:6" ht="15.75" customHeight="1" x14ac:dyDescent="0.25">
      <c r="A3" s="81" t="s">
        <v>11</v>
      </c>
      <c r="B3" s="81"/>
      <c r="C3" s="81"/>
      <c r="D3" s="81"/>
      <c r="E3" s="81"/>
      <c r="F3" s="81"/>
    </row>
    <row r="4" spans="1:6" ht="18" x14ac:dyDescent="0.25">
      <c r="B4" s="4"/>
      <c r="C4" s="4"/>
      <c r="D4" s="4"/>
      <c r="E4" s="5"/>
      <c r="F4" s="5"/>
    </row>
    <row r="5" spans="1:6" ht="18" customHeight="1" x14ac:dyDescent="0.25">
      <c r="A5" s="81" t="s">
        <v>4</v>
      </c>
      <c r="B5" s="81"/>
      <c r="C5" s="81"/>
      <c r="D5" s="81"/>
      <c r="E5" s="81"/>
      <c r="F5" s="81"/>
    </row>
    <row r="6" spans="1:6" ht="18" x14ac:dyDescent="0.25">
      <c r="A6" s="4"/>
      <c r="B6" s="4"/>
      <c r="C6" s="4"/>
      <c r="D6" s="4"/>
      <c r="E6" s="5"/>
      <c r="F6" s="5"/>
    </row>
    <row r="7" spans="1:6" ht="15.75" customHeight="1" x14ac:dyDescent="0.25">
      <c r="A7" s="81" t="s">
        <v>39</v>
      </c>
      <c r="B7" s="81"/>
      <c r="C7" s="81"/>
      <c r="D7" s="81"/>
      <c r="E7" s="81"/>
      <c r="F7" s="81"/>
    </row>
    <row r="8" spans="1:6" ht="18" x14ac:dyDescent="0.25">
      <c r="A8" s="4"/>
      <c r="B8" s="4"/>
      <c r="C8" s="4"/>
      <c r="D8" s="4"/>
      <c r="E8" s="5"/>
      <c r="F8" s="5"/>
    </row>
    <row r="9" spans="1:6" ht="25.5" x14ac:dyDescent="0.25">
      <c r="A9" s="18" t="s">
        <v>49</v>
      </c>
      <c r="B9" s="17" t="s">
        <v>51</v>
      </c>
      <c r="C9" s="18" t="s">
        <v>52</v>
      </c>
      <c r="D9" s="18" t="s">
        <v>53</v>
      </c>
      <c r="E9" s="18" t="s">
        <v>44</v>
      </c>
      <c r="F9" s="18" t="s">
        <v>54</v>
      </c>
    </row>
    <row r="10" spans="1:6" ht="26.25" x14ac:dyDescent="0.25">
      <c r="A10" s="65" t="s">
        <v>70</v>
      </c>
      <c r="B10" s="61">
        <v>376750</v>
      </c>
      <c r="C10" s="61">
        <v>431415</v>
      </c>
      <c r="D10" s="61">
        <v>300000</v>
      </c>
      <c r="E10" s="61">
        <v>302000</v>
      </c>
      <c r="F10" s="61">
        <v>304000</v>
      </c>
    </row>
    <row r="11" spans="1:6" x14ac:dyDescent="0.25">
      <c r="A11" s="66" t="s">
        <v>55</v>
      </c>
      <c r="B11" s="61">
        <v>376750</v>
      </c>
      <c r="C11" s="61">
        <v>431415</v>
      </c>
      <c r="D11" s="61">
        <v>300000</v>
      </c>
      <c r="E11" s="61">
        <v>302000</v>
      </c>
      <c r="F11" s="61">
        <v>304000</v>
      </c>
    </row>
    <row r="12" spans="1:6" ht="64.5" x14ac:dyDescent="0.25">
      <c r="A12" s="66" t="s">
        <v>59</v>
      </c>
      <c r="B12" s="61">
        <v>376750</v>
      </c>
      <c r="C12" s="61">
        <v>431415</v>
      </c>
      <c r="D12" s="61">
        <v>300000</v>
      </c>
      <c r="E12" s="61">
        <v>302000</v>
      </c>
      <c r="F12" s="61">
        <v>304000</v>
      </c>
    </row>
    <row r="13" spans="1:6" ht="39" x14ac:dyDescent="0.25">
      <c r="A13" s="65" t="s">
        <v>71</v>
      </c>
      <c r="B13" s="61">
        <v>662048</v>
      </c>
      <c r="C13" s="61">
        <v>510002</v>
      </c>
      <c r="D13" s="61">
        <v>643002</v>
      </c>
      <c r="E13" s="61">
        <v>648002</v>
      </c>
      <c r="F13" s="61">
        <v>651002</v>
      </c>
    </row>
    <row r="14" spans="1:6" x14ac:dyDescent="0.25">
      <c r="A14" s="66" t="s">
        <v>55</v>
      </c>
      <c r="B14" s="61">
        <v>662048</v>
      </c>
      <c r="C14" s="61">
        <v>510002</v>
      </c>
      <c r="D14" s="61">
        <v>643002</v>
      </c>
      <c r="E14" s="61">
        <v>648002</v>
      </c>
      <c r="F14" s="61">
        <v>651002</v>
      </c>
    </row>
    <row r="15" spans="1:6" ht="26.25" x14ac:dyDescent="0.25">
      <c r="A15" s="66" t="s">
        <v>57</v>
      </c>
      <c r="B15" s="60"/>
      <c r="C15" s="62">
        <v>2</v>
      </c>
      <c r="D15" s="62">
        <v>2</v>
      </c>
      <c r="E15" s="62">
        <v>2</v>
      </c>
      <c r="F15" s="62">
        <v>2</v>
      </c>
    </row>
    <row r="16" spans="1:6" ht="90" x14ac:dyDescent="0.25">
      <c r="A16" s="66" t="s">
        <v>58</v>
      </c>
      <c r="B16" s="61">
        <v>662048</v>
      </c>
      <c r="C16" s="61">
        <v>510000</v>
      </c>
      <c r="D16" s="61">
        <v>643000</v>
      </c>
      <c r="E16" s="61">
        <v>648000</v>
      </c>
      <c r="F16" s="61">
        <v>651000</v>
      </c>
    </row>
    <row r="17" spans="1:6" ht="39" x14ac:dyDescent="0.25">
      <c r="A17" s="65" t="s">
        <v>72</v>
      </c>
      <c r="B17" s="60"/>
      <c r="C17" s="60"/>
      <c r="D17" s="61">
        <v>20000</v>
      </c>
      <c r="E17" s="61">
        <v>20000</v>
      </c>
      <c r="F17" s="61">
        <v>20000</v>
      </c>
    </row>
    <row r="18" spans="1:6" x14ac:dyDescent="0.25">
      <c r="A18" s="66" t="s">
        <v>55</v>
      </c>
      <c r="B18" s="60"/>
      <c r="C18" s="60"/>
      <c r="D18" s="61">
        <v>20000</v>
      </c>
      <c r="E18" s="61">
        <v>20000</v>
      </c>
      <c r="F18" s="61">
        <v>20000</v>
      </c>
    </row>
    <row r="19" spans="1:6" ht="51.75" x14ac:dyDescent="0.25">
      <c r="A19" s="66" t="s">
        <v>56</v>
      </c>
      <c r="B19" s="60"/>
      <c r="C19" s="60"/>
      <c r="D19" s="61">
        <v>20000</v>
      </c>
      <c r="E19" s="61">
        <v>20000</v>
      </c>
      <c r="F19" s="61">
        <v>20000</v>
      </c>
    </row>
    <row r="20" spans="1:6" ht="39" x14ac:dyDescent="0.25">
      <c r="A20" s="65" t="s">
        <v>73</v>
      </c>
      <c r="B20" s="61">
        <v>21412.09</v>
      </c>
      <c r="C20" s="61">
        <v>2650</v>
      </c>
      <c r="D20" s="60"/>
      <c r="E20" s="60"/>
      <c r="F20" s="60"/>
    </row>
    <row r="21" spans="1:6" x14ac:dyDescent="0.25">
      <c r="A21" s="66" t="s">
        <v>55</v>
      </c>
      <c r="B21" s="61">
        <v>21412.09</v>
      </c>
      <c r="C21" s="61">
        <v>2650</v>
      </c>
      <c r="D21" s="60"/>
      <c r="E21" s="60"/>
      <c r="F21" s="60"/>
    </row>
    <row r="22" spans="1:6" ht="51.75" x14ac:dyDescent="0.25">
      <c r="A22" s="66" t="s">
        <v>56</v>
      </c>
      <c r="B22" s="61">
        <v>21412.09</v>
      </c>
      <c r="C22" s="61">
        <v>2650</v>
      </c>
      <c r="D22" s="60"/>
      <c r="E22" s="60"/>
      <c r="F22" s="60"/>
    </row>
    <row r="23" spans="1:6" ht="39" x14ac:dyDescent="0.25">
      <c r="A23" s="65" t="s">
        <v>74</v>
      </c>
      <c r="B23" s="61">
        <v>19023.580000000002</v>
      </c>
      <c r="C23" s="61">
        <v>25600</v>
      </c>
      <c r="D23" s="60"/>
      <c r="E23" s="60"/>
      <c r="F23" s="60"/>
    </row>
    <row r="24" spans="1:6" ht="15.75" customHeight="1" x14ac:dyDescent="0.25">
      <c r="A24" s="66" t="s">
        <v>55</v>
      </c>
      <c r="B24" s="61">
        <v>19023.580000000002</v>
      </c>
      <c r="C24" s="61">
        <v>25600</v>
      </c>
      <c r="D24" s="60"/>
      <c r="E24" s="60"/>
      <c r="F24" s="60"/>
    </row>
    <row r="25" spans="1:6" ht="51.75" x14ac:dyDescent="0.25">
      <c r="A25" s="66" t="s">
        <v>56</v>
      </c>
      <c r="B25" s="61">
        <v>19023.580000000002</v>
      </c>
      <c r="C25" s="61">
        <v>25600</v>
      </c>
      <c r="D25" s="60"/>
      <c r="E25" s="60"/>
      <c r="F25" s="60"/>
    </row>
    <row r="26" spans="1:6" ht="64.5" x14ac:dyDescent="0.25">
      <c r="A26" s="65" t="s">
        <v>75</v>
      </c>
      <c r="B26" s="61">
        <v>17169.22</v>
      </c>
      <c r="C26" s="60"/>
      <c r="D26" s="60"/>
      <c r="E26" s="60"/>
      <c r="F26" s="60"/>
    </row>
    <row r="27" spans="1:6" x14ac:dyDescent="0.25">
      <c r="A27" s="66" t="s">
        <v>55</v>
      </c>
      <c r="B27" s="61">
        <v>17169.22</v>
      </c>
      <c r="C27" s="60"/>
      <c r="D27" s="60"/>
      <c r="E27" s="60"/>
      <c r="F27" s="60"/>
    </row>
    <row r="28" spans="1:6" ht="51.75" x14ac:dyDescent="0.25">
      <c r="A28" s="66" t="s">
        <v>56</v>
      </c>
      <c r="B28" s="61">
        <v>17169.22</v>
      </c>
      <c r="C28" s="60"/>
      <c r="D28" s="60"/>
      <c r="E28" s="60"/>
      <c r="F28" s="60"/>
    </row>
    <row r="29" spans="1:6" ht="26.25" x14ac:dyDescent="0.25">
      <c r="A29" s="65" t="s">
        <v>77</v>
      </c>
      <c r="B29" s="62">
        <v>100</v>
      </c>
      <c r="C29" s="62">
        <v>500</v>
      </c>
      <c r="D29" s="62">
        <v>200</v>
      </c>
      <c r="E29" s="62">
        <v>200</v>
      </c>
      <c r="F29" s="62">
        <v>200</v>
      </c>
    </row>
    <row r="30" spans="1:6" x14ac:dyDescent="0.25">
      <c r="A30" s="66" t="s">
        <v>55</v>
      </c>
      <c r="B30" s="62">
        <v>100</v>
      </c>
      <c r="C30" s="62">
        <v>500</v>
      </c>
      <c r="D30" s="62">
        <v>200</v>
      </c>
      <c r="E30" s="62">
        <v>200</v>
      </c>
      <c r="F30" s="62">
        <v>200</v>
      </c>
    </row>
    <row r="31" spans="1:6" ht="90" x14ac:dyDescent="0.25">
      <c r="A31" s="66" t="s">
        <v>58</v>
      </c>
      <c r="B31" s="62">
        <v>100</v>
      </c>
      <c r="C31" s="62">
        <v>500</v>
      </c>
      <c r="D31" s="62">
        <v>200</v>
      </c>
      <c r="E31" s="62">
        <v>200</v>
      </c>
      <c r="F31" s="62">
        <v>200</v>
      </c>
    </row>
    <row r="32" spans="1:6" ht="64.5" x14ac:dyDescent="0.25">
      <c r="A32" s="65" t="s">
        <v>78</v>
      </c>
      <c r="B32" s="62">
        <v>119.02</v>
      </c>
      <c r="C32" s="62">
        <v>110</v>
      </c>
      <c r="D32" s="62">
        <v>110</v>
      </c>
      <c r="E32" s="62">
        <v>110</v>
      </c>
      <c r="F32" s="62">
        <v>110</v>
      </c>
    </row>
    <row r="33" spans="1:6" ht="39" x14ac:dyDescent="0.25">
      <c r="A33" s="66" t="s">
        <v>60</v>
      </c>
      <c r="B33" s="62">
        <v>119.02</v>
      </c>
      <c r="C33" s="62">
        <v>110</v>
      </c>
      <c r="D33" s="62">
        <v>110</v>
      </c>
      <c r="E33" s="62">
        <v>110</v>
      </c>
      <c r="F33" s="62">
        <v>110</v>
      </c>
    </row>
    <row r="34" spans="1:6" ht="39" x14ac:dyDescent="0.25">
      <c r="A34" s="66" t="s">
        <v>61</v>
      </c>
      <c r="B34" s="62">
        <v>119.02</v>
      </c>
      <c r="C34" s="62">
        <v>110</v>
      </c>
      <c r="D34" s="62">
        <v>110</v>
      </c>
      <c r="E34" s="62">
        <v>110</v>
      </c>
      <c r="F34" s="62">
        <v>110</v>
      </c>
    </row>
    <row r="35" spans="1:6" x14ac:dyDescent="0.25">
      <c r="A35" s="67"/>
      <c r="B35" s="68"/>
      <c r="C35" s="69"/>
      <c r="D35" s="69"/>
      <c r="E35" s="69"/>
      <c r="F35" s="69"/>
    </row>
    <row r="36" spans="1:6" x14ac:dyDescent="0.25">
      <c r="A36" s="22"/>
      <c r="B36" s="33"/>
      <c r="C36" s="33"/>
      <c r="D36" s="33"/>
      <c r="E36" s="33"/>
      <c r="F36" s="33"/>
    </row>
    <row r="37" spans="1:6" ht="18" x14ac:dyDescent="0.25">
      <c r="A37" s="4"/>
      <c r="B37" s="4"/>
      <c r="C37" s="4"/>
      <c r="D37" s="4"/>
      <c r="E37" s="5"/>
      <c r="F37" s="5"/>
    </row>
    <row r="38" spans="1:6" ht="25.5" x14ac:dyDescent="0.25">
      <c r="A38" s="18" t="s">
        <v>49</v>
      </c>
      <c r="B38" s="17" t="s">
        <v>51</v>
      </c>
      <c r="C38" s="18" t="s">
        <v>52</v>
      </c>
      <c r="D38" s="18" t="s">
        <v>53</v>
      </c>
      <c r="E38" s="18" t="s">
        <v>44</v>
      </c>
      <c r="F38" s="18" t="s">
        <v>54</v>
      </c>
    </row>
    <row r="39" spans="1:6" ht="26.25" x14ac:dyDescent="0.25">
      <c r="A39" s="65" t="s">
        <v>70</v>
      </c>
      <c r="B39" s="61">
        <v>376750</v>
      </c>
      <c r="C39" s="61">
        <v>431415</v>
      </c>
      <c r="D39" s="61">
        <v>300000</v>
      </c>
      <c r="E39" s="61">
        <v>302000</v>
      </c>
      <c r="F39" s="61">
        <v>304000</v>
      </c>
    </row>
    <row r="40" spans="1:6" ht="26.25" x14ac:dyDescent="0.25">
      <c r="A40" s="66" t="s">
        <v>63</v>
      </c>
      <c r="B40" s="61">
        <v>376750</v>
      </c>
      <c r="C40" s="61">
        <v>431415</v>
      </c>
      <c r="D40" s="61">
        <v>300000</v>
      </c>
      <c r="E40" s="61">
        <v>302000</v>
      </c>
      <c r="F40" s="61">
        <v>304000</v>
      </c>
    </row>
    <row r="41" spans="1:6" ht="26.25" x14ac:dyDescent="0.25">
      <c r="A41" s="66" t="s">
        <v>64</v>
      </c>
      <c r="B41" s="61">
        <v>376750</v>
      </c>
      <c r="C41" s="61">
        <v>431415</v>
      </c>
      <c r="D41" s="61">
        <v>300000</v>
      </c>
      <c r="E41" s="61">
        <v>302000</v>
      </c>
      <c r="F41" s="61">
        <v>304000</v>
      </c>
    </row>
    <row r="42" spans="1:6" ht="39" x14ac:dyDescent="0.25">
      <c r="A42" s="65" t="s">
        <v>71</v>
      </c>
      <c r="B42" s="61">
        <v>426994.65</v>
      </c>
      <c r="C42" s="61">
        <v>510002</v>
      </c>
      <c r="D42" s="61">
        <v>643002</v>
      </c>
      <c r="E42" s="61">
        <v>648002</v>
      </c>
      <c r="F42" s="61">
        <v>651002</v>
      </c>
    </row>
    <row r="43" spans="1:6" ht="26.25" x14ac:dyDescent="0.25">
      <c r="A43" s="66" t="s">
        <v>63</v>
      </c>
      <c r="B43" s="61">
        <v>426994.65</v>
      </c>
      <c r="C43" s="61">
        <v>504002</v>
      </c>
      <c r="D43" s="61">
        <v>638002</v>
      </c>
      <c r="E43" s="61">
        <v>643002</v>
      </c>
      <c r="F43" s="61">
        <v>646002</v>
      </c>
    </row>
    <row r="44" spans="1:6" ht="26.25" x14ac:dyDescent="0.25">
      <c r="A44" s="66" t="s">
        <v>64</v>
      </c>
      <c r="B44" s="61">
        <v>176228.24</v>
      </c>
      <c r="C44" s="61">
        <v>191367</v>
      </c>
      <c r="D44" s="61">
        <v>453800</v>
      </c>
      <c r="E44" s="61">
        <v>454100</v>
      </c>
      <c r="F44" s="61">
        <v>456600</v>
      </c>
    </row>
    <row r="45" spans="1:6" ht="26.25" x14ac:dyDescent="0.25">
      <c r="A45" s="66" t="s">
        <v>65</v>
      </c>
      <c r="B45" s="61">
        <v>248117.72</v>
      </c>
      <c r="C45" s="61">
        <v>309291</v>
      </c>
      <c r="D45" s="61">
        <v>181852</v>
      </c>
      <c r="E45" s="61">
        <v>186558</v>
      </c>
      <c r="F45" s="61">
        <v>187058</v>
      </c>
    </row>
    <row r="46" spans="1:6" ht="26.25" x14ac:dyDescent="0.25">
      <c r="A46" s="66" t="s">
        <v>66</v>
      </c>
      <c r="B46" s="61">
        <v>2648.69</v>
      </c>
      <c r="C46" s="61">
        <v>3344</v>
      </c>
      <c r="D46" s="61">
        <v>2350</v>
      </c>
      <c r="E46" s="61">
        <v>2344</v>
      </c>
      <c r="F46" s="61">
        <v>2344</v>
      </c>
    </row>
    <row r="47" spans="1:6" ht="39" x14ac:dyDescent="0.25">
      <c r="A47" s="66" t="s">
        <v>67</v>
      </c>
      <c r="B47" s="60"/>
      <c r="C47" s="61">
        <v>6000</v>
      </c>
      <c r="D47" s="61">
        <v>5000</v>
      </c>
      <c r="E47" s="61">
        <v>5000</v>
      </c>
      <c r="F47" s="61">
        <v>5000</v>
      </c>
    </row>
    <row r="48" spans="1:6" ht="39" x14ac:dyDescent="0.25">
      <c r="A48" s="66" t="s">
        <v>68</v>
      </c>
      <c r="B48" s="60"/>
      <c r="C48" s="61">
        <v>6000</v>
      </c>
      <c r="D48" s="61">
        <v>5000</v>
      </c>
      <c r="E48" s="61">
        <v>5000</v>
      </c>
      <c r="F48" s="61">
        <v>5000</v>
      </c>
    </row>
    <row r="49" spans="1:6" ht="39" x14ac:dyDescent="0.25">
      <c r="A49" s="65" t="s">
        <v>72</v>
      </c>
      <c r="B49" s="60"/>
      <c r="C49" s="60"/>
      <c r="D49" s="61">
        <v>20000</v>
      </c>
      <c r="E49" s="61">
        <v>20000</v>
      </c>
      <c r="F49" s="61">
        <v>20000</v>
      </c>
    </row>
    <row r="50" spans="1:6" ht="26.25" x14ac:dyDescent="0.25">
      <c r="A50" s="66" t="s">
        <v>63</v>
      </c>
      <c r="B50" s="60"/>
      <c r="C50" s="60"/>
      <c r="D50" s="61">
        <v>20000</v>
      </c>
      <c r="E50" s="61">
        <v>20000</v>
      </c>
      <c r="F50" s="61">
        <v>20000</v>
      </c>
    </row>
    <row r="51" spans="1:6" ht="26.25" x14ac:dyDescent="0.25">
      <c r="A51" s="66" t="s">
        <v>65</v>
      </c>
      <c r="B51" s="60"/>
      <c r="C51" s="60"/>
      <c r="D51" s="61">
        <v>20000</v>
      </c>
      <c r="E51" s="61">
        <v>20000</v>
      </c>
      <c r="F51" s="61">
        <v>20000</v>
      </c>
    </row>
    <row r="52" spans="1:6" ht="39" x14ac:dyDescent="0.25">
      <c r="A52" s="65" t="s">
        <v>73</v>
      </c>
      <c r="B52" s="61">
        <v>21412.09</v>
      </c>
      <c r="C52" s="61">
        <v>2650</v>
      </c>
      <c r="D52" s="60"/>
      <c r="E52" s="60"/>
      <c r="F52" s="60"/>
    </row>
    <row r="53" spans="1:6" ht="26.25" x14ac:dyDescent="0.25">
      <c r="A53" s="66" t="s">
        <v>63</v>
      </c>
      <c r="B53" s="61">
        <v>21412.09</v>
      </c>
      <c r="C53" s="61">
        <v>2650</v>
      </c>
      <c r="D53" s="60"/>
      <c r="E53" s="60"/>
      <c r="F53" s="60"/>
    </row>
    <row r="54" spans="1:6" ht="26.25" x14ac:dyDescent="0.25">
      <c r="A54" s="66" t="s">
        <v>64</v>
      </c>
      <c r="B54" s="62">
        <v>972.09</v>
      </c>
      <c r="C54" s="62">
        <v>975</v>
      </c>
      <c r="D54" s="60"/>
      <c r="E54" s="60"/>
      <c r="F54" s="60"/>
    </row>
    <row r="55" spans="1:6" ht="26.25" x14ac:dyDescent="0.25">
      <c r="A55" s="66" t="s">
        <v>65</v>
      </c>
      <c r="B55" s="61">
        <v>20440</v>
      </c>
      <c r="C55" s="61">
        <v>1675</v>
      </c>
      <c r="D55" s="60"/>
      <c r="E55" s="60"/>
      <c r="F55" s="60"/>
    </row>
    <row r="56" spans="1:6" ht="39" x14ac:dyDescent="0.25">
      <c r="A56" s="65" t="s">
        <v>74</v>
      </c>
      <c r="B56" s="61">
        <v>19023.580000000002</v>
      </c>
      <c r="C56" s="61">
        <v>25600</v>
      </c>
      <c r="D56" s="60"/>
      <c r="E56" s="60"/>
      <c r="F56" s="60"/>
    </row>
    <row r="57" spans="1:6" ht="26.25" x14ac:dyDescent="0.25">
      <c r="A57" s="66" t="s">
        <v>63</v>
      </c>
      <c r="B57" s="61">
        <v>19023.580000000002</v>
      </c>
      <c r="C57" s="61">
        <v>25600</v>
      </c>
      <c r="D57" s="60"/>
      <c r="E57" s="60"/>
      <c r="F57" s="60"/>
    </row>
    <row r="58" spans="1:6" ht="26.25" x14ac:dyDescent="0.25">
      <c r="A58" s="66" t="s">
        <v>65</v>
      </c>
      <c r="B58" s="61">
        <v>19023.580000000002</v>
      </c>
      <c r="C58" s="61">
        <v>25600</v>
      </c>
      <c r="D58" s="60"/>
      <c r="E58" s="60"/>
      <c r="F58" s="60"/>
    </row>
    <row r="59" spans="1:6" ht="64.5" x14ac:dyDescent="0.25">
      <c r="A59" s="65" t="s">
        <v>75</v>
      </c>
      <c r="B59" s="61">
        <v>15850.05</v>
      </c>
      <c r="C59" s="60"/>
      <c r="D59" s="60"/>
      <c r="E59" s="60"/>
      <c r="F59" s="60"/>
    </row>
    <row r="60" spans="1:6" ht="26.25" x14ac:dyDescent="0.25">
      <c r="A60" s="66" t="s">
        <v>63</v>
      </c>
      <c r="B60" s="61">
        <v>15850.05</v>
      </c>
      <c r="C60" s="60"/>
      <c r="D60" s="60"/>
      <c r="E60" s="60"/>
      <c r="F60" s="60"/>
    </row>
    <row r="61" spans="1:6" ht="26.25" x14ac:dyDescent="0.25">
      <c r="A61" s="66" t="s">
        <v>64</v>
      </c>
      <c r="B61" s="61">
        <v>2985</v>
      </c>
      <c r="C61" s="60"/>
      <c r="D61" s="60"/>
      <c r="E61" s="60"/>
      <c r="F61" s="60"/>
    </row>
    <row r="62" spans="1:6" ht="26.25" x14ac:dyDescent="0.25">
      <c r="A62" s="66" t="s">
        <v>65</v>
      </c>
      <c r="B62" s="61">
        <v>12865.05</v>
      </c>
      <c r="C62" s="60"/>
      <c r="D62" s="60"/>
      <c r="E62" s="60"/>
      <c r="F62" s="60"/>
    </row>
    <row r="63" spans="1:6" ht="64.5" x14ac:dyDescent="0.25">
      <c r="A63" s="65" t="s">
        <v>76</v>
      </c>
      <c r="B63" s="61">
        <v>2143.1999999999998</v>
      </c>
      <c r="C63" s="60"/>
      <c r="D63" s="60"/>
      <c r="E63" s="60"/>
      <c r="F63" s="60"/>
    </row>
    <row r="64" spans="1:6" ht="26.25" x14ac:dyDescent="0.25">
      <c r="A64" s="66" t="s">
        <v>63</v>
      </c>
      <c r="B64" s="61">
        <v>2143.1999999999998</v>
      </c>
      <c r="C64" s="60"/>
      <c r="D64" s="60"/>
      <c r="E64" s="60"/>
      <c r="F64" s="60"/>
    </row>
    <row r="65" spans="1:6" ht="26.25" x14ac:dyDescent="0.25">
      <c r="A65" s="66" t="s">
        <v>65</v>
      </c>
      <c r="B65" s="61">
        <v>2143.1999999999998</v>
      </c>
      <c r="C65" s="60"/>
      <c r="D65" s="60"/>
      <c r="E65" s="60"/>
      <c r="F65" s="60"/>
    </row>
    <row r="66" spans="1:6" ht="26.25" x14ac:dyDescent="0.25">
      <c r="A66" s="65" t="s">
        <v>77</v>
      </c>
      <c r="B66" s="62">
        <v>100</v>
      </c>
      <c r="C66" s="62">
        <v>500</v>
      </c>
      <c r="D66" s="62">
        <v>200</v>
      </c>
      <c r="E66" s="62">
        <v>200</v>
      </c>
      <c r="F66" s="62">
        <v>200</v>
      </c>
    </row>
    <row r="67" spans="1:6" ht="26.25" x14ac:dyDescent="0.25">
      <c r="A67" s="66" t="s">
        <v>63</v>
      </c>
      <c r="B67" s="62">
        <v>100</v>
      </c>
      <c r="C67" s="62">
        <v>500</v>
      </c>
      <c r="D67" s="62">
        <v>200</v>
      </c>
      <c r="E67" s="62">
        <v>200</v>
      </c>
      <c r="F67" s="62">
        <v>200</v>
      </c>
    </row>
    <row r="68" spans="1:6" ht="26.25" x14ac:dyDescent="0.25">
      <c r="A68" s="66" t="s">
        <v>65</v>
      </c>
      <c r="B68" s="62">
        <v>100</v>
      </c>
      <c r="C68" s="62">
        <v>500</v>
      </c>
      <c r="D68" s="62">
        <v>200</v>
      </c>
      <c r="E68" s="62">
        <v>200</v>
      </c>
      <c r="F68" s="62">
        <v>200</v>
      </c>
    </row>
    <row r="69" spans="1:6" ht="64.5" x14ac:dyDescent="0.25">
      <c r="A69" s="65" t="s">
        <v>78</v>
      </c>
      <c r="B69" s="62">
        <v>119.02</v>
      </c>
      <c r="C69" s="62">
        <v>110</v>
      </c>
      <c r="D69" s="62">
        <v>110</v>
      </c>
      <c r="E69" s="62">
        <v>110</v>
      </c>
      <c r="F69" s="62">
        <v>110</v>
      </c>
    </row>
    <row r="70" spans="1:6" ht="39" x14ac:dyDescent="0.25">
      <c r="A70" s="66" t="s">
        <v>67</v>
      </c>
      <c r="B70" s="62">
        <v>119.02</v>
      </c>
      <c r="C70" s="62">
        <v>110</v>
      </c>
      <c r="D70" s="62">
        <v>110</v>
      </c>
      <c r="E70" s="62">
        <v>110</v>
      </c>
      <c r="F70" s="62">
        <v>110</v>
      </c>
    </row>
    <row r="71" spans="1:6" ht="39" x14ac:dyDescent="0.25">
      <c r="A71" s="66" t="s">
        <v>68</v>
      </c>
      <c r="B71" s="62">
        <v>119.02</v>
      </c>
      <c r="C71" s="62">
        <v>110</v>
      </c>
      <c r="D71" s="62">
        <v>110</v>
      </c>
      <c r="E71" s="62">
        <v>110</v>
      </c>
      <c r="F71" s="62">
        <v>110</v>
      </c>
    </row>
    <row r="72" spans="1:6" ht="39" x14ac:dyDescent="0.25">
      <c r="A72" s="65" t="s">
        <v>79</v>
      </c>
      <c r="B72" s="61">
        <v>69175.73</v>
      </c>
      <c r="C72" s="60"/>
      <c r="D72" s="61">
        <v>185000</v>
      </c>
      <c r="E72" s="61">
        <v>150000</v>
      </c>
      <c r="F72" s="61">
        <v>150000</v>
      </c>
    </row>
    <row r="73" spans="1:6" ht="26.25" x14ac:dyDescent="0.25">
      <c r="A73" s="66" t="s">
        <v>63</v>
      </c>
      <c r="B73" s="61">
        <v>68666</v>
      </c>
      <c r="C73" s="60"/>
      <c r="D73" s="61">
        <v>185000</v>
      </c>
      <c r="E73" s="61">
        <v>150000</v>
      </c>
      <c r="F73" s="61">
        <v>150000</v>
      </c>
    </row>
    <row r="74" spans="1:6" ht="26.25" x14ac:dyDescent="0.25">
      <c r="A74" s="66" t="s">
        <v>65</v>
      </c>
      <c r="B74" s="61">
        <v>68666</v>
      </c>
      <c r="C74" s="60"/>
      <c r="D74" s="61">
        <v>182300</v>
      </c>
      <c r="E74" s="61">
        <v>148000</v>
      </c>
      <c r="F74" s="61">
        <v>148000</v>
      </c>
    </row>
    <row r="75" spans="1:6" ht="26.25" x14ac:dyDescent="0.25">
      <c r="A75" s="66" t="s">
        <v>66</v>
      </c>
      <c r="B75" s="60"/>
      <c r="C75" s="60"/>
      <c r="D75" s="61">
        <v>2700</v>
      </c>
      <c r="E75" s="61">
        <v>2000</v>
      </c>
      <c r="F75" s="61">
        <v>2000</v>
      </c>
    </row>
    <row r="76" spans="1:6" ht="39" x14ac:dyDescent="0.25">
      <c r="A76" s="66" t="s">
        <v>67</v>
      </c>
      <c r="B76" s="62">
        <v>509.73</v>
      </c>
      <c r="C76" s="60"/>
      <c r="D76" s="60"/>
      <c r="E76" s="60"/>
      <c r="F76" s="60"/>
    </row>
    <row r="77" spans="1:6" ht="39" x14ac:dyDescent="0.25">
      <c r="A77" s="66" t="s">
        <v>68</v>
      </c>
      <c r="B77" s="62">
        <v>509.73</v>
      </c>
      <c r="C77" s="60"/>
      <c r="D77" s="60"/>
      <c r="E77" s="60"/>
      <c r="F77" s="60"/>
    </row>
    <row r="78" spans="1:6" ht="51.75" x14ac:dyDescent="0.25">
      <c r="A78" s="65" t="s">
        <v>80</v>
      </c>
      <c r="B78" s="61">
        <v>16213.54</v>
      </c>
      <c r="C78" s="60"/>
      <c r="D78" s="60"/>
      <c r="E78" s="60"/>
      <c r="F78" s="60"/>
    </row>
    <row r="79" spans="1:6" ht="26.25" x14ac:dyDescent="0.25">
      <c r="A79" s="66" t="s">
        <v>63</v>
      </c>
      <c r="B79" s="61">
        <v>16213.54</v>
      </c>
      <c r="C79" s="60"/>
      <c r="D79" s="60"/>
      <c r="E79" s="60"/>
      <c r="F79" s="60"/>
    </row>
    <row r="80" spans="1:6" ht="26.25" x14ac:dyDescent="0.25">
      <c r="A80" s="66" t="s">
        <v>65</v>
      </c>
      <c r="B80" s="61">
        <v>16213.54</v>
      </c>
      <c r="C80" s="60"/>
      <c r="D80" s="60"/>
      <c r="E80" s="60"/>
      <c r="F80" s="60"/>
    </row>
    <row r="81" spans="1:6" ht="77.25" x14ac:dyDescent="0.25">
      <c r="A81" s="65" t="s">
        <v>81</v>
      </c>
      <c r="B81" s="61">
        <v>8572.7999999999993</v>
      </c>
      <c r="C81" s="60"/>
      <c r="D81" s="60"/>
      <c r="E81" s="60"/>
      <c r="F81" s="60"/>
    </row>
    <row r="82" spans="1:6" ht="26.25" x14ac:dyDescent="0.25">
      <c r="A82" s="66" t="s">
        <v>63</v>
      </c>
      <c r="B82" s="61">
        <v>8572.7999999999993</v>
      </c>
      <c r="C82" s="60"/>
      <c r="D82" s="60"/>
      <c r="E82" s="60"/>
      <c r="F82" s="60"/>
    </row>
    <row r="83" spans="1:6" ht="26.25" x14ac:dyDescent="0.25">
      <c r="A83" s="66" t="s">
        <v>65</v>
      </c>
      <c r="B83" s="61">
        <v>8572.7999999999993</v>
      </c>
      <c r="C83" s="60"/>
      <c r="D83" s="60"/>
      <c r="E83" s="60"/>
      <c r="F83" s="60"/>
    </row>
    <row r="84" spans="1:6" ht="39" x14ac:dyDescent="0.25">
      <c r="A84" s="65" t="s">
        <v>82</v>
      </c>
      <c r="B84" s="61">
        <v>1600</v>
      </c>
      <c r="C84" s="60"/>
      <c r="D84" s="60"/>
      <c r="E84" s="60"/>
      <c r="F84" s="60"/>
    </row>
    <row r="85" spans="1:6" ht="39" x14ac:dyDescent="0.25">
      <c r="A85" s="66" t="s">
        <v>67</v>
      </c>
      <c r="B85" s="61">
        <v>1600</v>
      </c>
      <c r="C85" s="60"/>
      <c r="D85" s="60"/>
      <c r="E85" s="60"/>
      <c r="F85" s="60"/>
    </row>
    <row r="86" spans="1:6" ht="39" x14ac:dyDescent="0.25">
      <c r="A86" s="66" t="s">
        <v>68</v>
      </c>
      <c r="B86" s="61">
        <v>1600</v>
      </c>
      <c r="C86" s="60"/>
      <c r="D86" s="60"/>
      <c r="E86" s="60"/>
      <c r="F86" s="60"/>
    </row>
  </sheetData>
  <mergeCells count="4">
    <mergeCell ref="A1:F1"/>
    <mergeCell ref="A3:F3"/>
    <mergeCell ref="A5:F5"/>
    <mergeCell ref="A7:F7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7"/>
  <sheetViews>
    <sheetView workbookViewId="0">
      <selection activeCell="C28" sqref="C28"/>
    </sheetView>
  </sheetViews>
  <sheetFormatPr defaultRowHeight="15" x14ac:dyDescent="0.25"/>
  <cols>
    <col min="1" max="1" width="37.7109375" customWidth="1"/>
    <col min="2" max="6" width="25.28515625" customWidth="1"/>
  </cols>
  <sheetData>
    <row r="1" spans="1:6" ht="42" customHeight="1" x14ac:dyDescent="0.25">
      <c r="A1" s="81" t="s">
        <v>50</v>
      </c>
      <c r="B1" s="81"/>
      <c r="C1" s="81"/>
      <c r="D1" s="81"/>
      <c r="E1" s="81"/>
      <c r="F1" s="81"/>
    </row>
    <row r="2" spans="1:6" ht="18" customHeight="1" x14ac:dyDescent="0.25">
      <c r="A2" s="4"/>
      <c r="B2" s="4"/>
      <c r="C2" s="4"/>
      <c r="D2" s="4"/>
      <c r="E2" s="4"/>
      <c r="F2" s="4"/>
    </row>
    <row r="3" spans="1:6" ht="15.75" x14ac:dyDescent="0.25">
      <c r="A3" s="81" t="s">
        <v>11</v>
      </c>
      <c r="B3" s="81"/>
      <c r="C3" s="81"/>
      <c r="D3" s="81"/>
      <c r="E3" s="82"/>
      <c r="F3" s="82"/>
    </row>
    <row r="4" spans="1:6" ht="18" x14ac:dyDescent="0.25">
      <c r="A4" s="4"/>
      <c r="B4" s="4"/>
      <c r="C4" s="4"/>
      <c r="D4" s="4"/>
      <c r="E4" s="5"/>
      <c r="F4" s="5"/>
    </row>
    <row r="5" spans="1:6" ht="18" customHeight="1" x14ac:dyDescent="0.25">
      <c r="A5" s="81" t="s">
        <v>4</v>
      </c>
      <c r="B5" s="83"/>
      <c r="C5" s="83"/>
      <c r="D5" s="83"/>
      <c r="E5" s="83"/>
      <c r="F5" s="83"/>
    </row>
    <row r="6" spans="1:6" ht="18" x14ac:dyDescent="0.25">
      <c r="A6" s="4"/>
      <c r="B6" s="4"/>
      <c r="C6" s="4"/>
      <c r="D6" s="4"/>
      <c r="E6" s="5"/>
      <c r="F6" s="5"/>
    </row>
    <row r="7" spans="1:6" ht="15.75" x14ac:dyDescent="0.25">
      <c r="A7" s="81" t="s">
        <v>7</v>
      </c>
      <c r="B7" s="101"/>
      <c r="C7" s="101"/>
      <c r="D7" s="101"/>
      <c r="E7" s="101"/>
      <c r="F7" s="101"/>
    </row>
    <row r="8" spans="1:6" ht="18" x14ac:dyDescent="0.25">
      <c r="A8" s="4"/>
      <c r="B8" s="4"/>
      <c r="C8" s="4"/>
      <c r="D8" s="4"/>
      <c r="E8" s="5"/>
      <c r="F8" s="5"/>
    </row>
    <row r="9" spans="1:6" ht="25.5" x14ac:dyDescent="0.25">
      <c r="A9" s="18" t="s">
        <v>49</v>
      </c>
      <c r="B9" s="17" t="s">
        <v>51</v>
      </c>
      <c r="C9" s="18" t="s">
        <v>52</v>
      </c>
      <c r="D9" s="18" t="s">
        <v>53</v>
      </c>
      <c r="E9" s="18" t="s">
        <v>44</v>
      </c>
      <c r="F9" s="18" t="s">
        <v>54</v>
      </c>
    </row>
    <row r="10" spans="1:6" ht="15.75" customHeight="1" x14ac:dyDescent="0.25">
      <c r="A10" s="70" t="s">
        <v>83</v>
      </c>
      <c r="B10" s="71">
        <v>957954.66</v>
      </c>
      <c r="C10" s="71">
        <v>970277</v>
      </c>
      <c r="D10" s="71">
        <v>1148312</v>
      </c>
      <c r="E10" s="71">
        <v>1120312</v>
      </c>
      <c r="F10" s="71">
        <v>1125312</v>
      </c>
    </row>
    <row r="11" spans="1:6" ht="15.75" customHeight="1" x14ac:dyDescent="0.25">
      <c r="A11" s="65" t="s">
        <v>84</v>
      </c>
      <c r="B11" s="61">
        <v>957954.66</v>
      </c>
      <c r="C11" s="61">
        <v>970277</v>
      </c>
      <c r="D11" s="61">
        <v>1148312</v>
      </c>
      <c r="E11" s="61">
        <v>1120312</v>
      </c>
      <c r="F11" s="61">
        <v>1125312</v>
      </c>
    </row>
    <row r="12" spans="1:6" x14ac:dyDescent="0.25">
      <c r="A12" s="65" t="s">
        <v>85</v>
      </c>
      <c r="B12" s="61">
        <v>957954.66</v>
      </c>
      <c r="C12" s="61">
        <v>970277</v>
      </c>
      <c r="D12" s="61">
        <v>1148312</v>
      </c>
      <c r="E12" s="61">
        <v>1120312</v>
      </c>
      <c r="F12" s="61">
        <v>1125312</v>
      </c>
    </row>
    <row r="13" spans="1:6" s="57" customFormat="1" ht="26.25" x14ac:dyDescent="0.25">
      <c r="A13" s="72" t="s">
        <v>86</v>
      </c>
      <c r="B13" s="73">
        <v>957954.66</v>
      </c>
      <c r="C13" s="73">
        <v>970277</v>
      </c>
      <c r="D13" s="73">
        <v>1148312</v>
      </c>
      <c r="E13" s="73">
        <v>1120312</v>
      </c>
      <c r="F13" s="73">
        <v>1125312</v>
      </c>
    </row>
    <row r="14" spans="1:6" x14ac:dyDescent="0.25">
      <c r="A14" s="74"/>
      <c r="B14" s="75"/>
      <c r="C14" s="75"/>
      <c r="D14" s="75"/>
      <c r="E14" s="75"/>
      <c r="F14" s="75"/>
    </row>
    <row r="15" spans="1:6" x14ac:dyDescent="0.25">
      <c r="A15" s="76"/>
      <c r="B15" s="75"/>
      <c r="C15" s="75"/>
      <c r="D15" s="75"/>
      <c r="E15" s="75"/>
      <c r="F15" s="75"/>
    </row>
    <row r="16" spans="1:6" x14ac:dyDescent="0.25">
      <c r="A16" s="76"/>
      <c r="B16" s="75"/>
      <c r="C16" s="75"/>
      <c r="D16" s="75"/>
      <c r="E16" s="75"/>
      <c r="F16" s="75"/>
    </row>
    <row r="17" spans="1:6" x14ac:dyDescent="0.25">
      <c r="A17" s="77"/>
      <c r="B17" s="78"/>
      <c r="C17" s="78"/>
      <c r="D17" s="78"/>
      <c r="E17" s="78"/>
      <c r="F17" s="78"/>
    </row>
  </sheetData>
  <mergeCells count="4">
    <mergeCell ref="A1:F1"/>
    <mergeCell ref="A3:F3"/>
    <mergeCell ref="A5:F5"/>
    <mergeCell ref="A7:F7"/>
  </mergeCells>
  <pageMargins left="0.7" right="0.7" top="0.75" bottom="0.75" header="0.3" footer="0.3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5"/>
  <sheetViews>
    <sheetView workbookViewId="0">
      <selection activeCell="A7" sqref="A7:G7"/>
    </sheetView>
  </sheetViews>
  <sheetFormatPr defaultRowHeight="15" x14ac:dyDescent="0.25"/>
  <cols>
    <col min="1" max="1" width="10.28515625" customWidth="1"/>
    <col min="2" max="7" width="25.28515625" customWidth="1"/>
  </cols>
  <sheetData>
    <row r="1" spans="1:7" ht="42" customHeight="1" x14ac:dyDescent="0.25">
      <c r="A1" s="81" t="s">
        <v>50</v>
      </c>
      <c r="B1" s="81"/>
      <c r="C1" s="81"/>
      <c r="D1" s="81"/>
      <c r="E1" s="81"/>
      <c r="F1" s="81"/>
      <c r="G1" s="81"/>
    </row>
    <row r="2" spans="1:7" ht="18" customHeight="1" x14ac:dyDescent="0.25">
      <c r="A2" s="4"/>
      <c r="B2" s="4"/>
      <c r="C2" s="4"/>
      <c r="D2" s="4"/>
      <c r="E2" s="4"/>
      <c r="F2" s="4"/>
      <c r="G2" s="4"/>
    </row>
    <row r="3" spans="1:7" ht="15.75" customHeight="1" x14ac:dyDescent="0.25">
      <c r="A3" s="81" t="s">
        <v>11</v>
      </c>
      <c r="B3" s="81"/>
      <c r="C3" s="81"/>
      <c r="D3" s="81"/>
      <c r="E3" s="81"/>
      <c r="F3" s="81"/>
      <c r="G3" s="81"/>
    </row>
    <row r="4" spans="1:7" ht="18" x14ac:dyDescent="0.25">
      <c r="A4" s="4"/>
      <c r="B4" s="4"/>
      <c r="C4" s="4"/>
      <c r="D4" s="4"/>
      <c r="E4" s="4"/>
      <c r="F4" s="5"/>
      <c r="G4" s="5"/>
    </row>
    <row r="5" spans="1:7" ht="18" customHeight="1" x14ac:dyDescent="0.25">
      <c r="A5" s="81" t="s">
        <v>40</v>
      </c>
      <c r="B5" s="81"/>
      <c r="C5" s="81"/>
      <c r="D5" s="81"/>
      <c r="E5" s="81"/>
      <c r="F5" s="81"/>
      <c r="G5" s="81"/>
    </row>
    <row r="6" spans="1:7" ht="18" customHeight="1" x14ac:dyDescent="0.25">
      <c r="A6" s="36" t="s">
        <v>87</v>
      </c>
      <c r="B6" s="36"/>
      <c r="C6" s="36"/>
      <c r="D6" s="36"/>
      <c r="E6" s="36"/>
      <c r="F6" s="36"/>
      <c r="G6" s="36"/>
    </row>
    <row r="7" spans="1:7" ht="18" customHeight="1" x14ac:dyDescent="0.25">
      <c r="A7" s="81" t="s">
        <v>41</v>
      </c>
      <c r="B7" s="81"/>
      <c r="C7" s="81"/>
      <c r="D7" s="81"/>
      <c r="E7" s="81"/>
      <c r="F7" s="81"/>
      <c r="G7" s="81"/>
    </row>
    <row r="8" spans="1:7" ht="18" x14ac:dyDescent="0.25">
      <c r="A8" s="4"/>
      <c r="B8" s="4"/>
      <c r="C8" s="4"/>
      <c r="D8" s="4"/>
      <c r="E8" s="4"/>
      <c r="F8" s="5"/>
      <c r="G8" s="5"/>
    </row>
    <row r="9" spans="1:7" ht="25.5" x14ac:dyDescent="0.25">
      <c r="A9" s="18" t="s">
        <v>43</v>
      </c>
      <c r="B9" s="17" t="s">
        <v>17</v>
      </c>
      <c r="C9" s="17" t="s">
        <v>51</v>
      </c>
      <c r="D9" s="18" t="s">
        <v>52</v>
      </c>
      <c r="E9" s="18" t="s">
        <v>53</v>
      </c>
      <c r="F9" s="18" t="s">
        <v>44</v>
      </c>
      <c r="G9" s="18" t="s">
        <v>54</v>
      </c>
    </row>
    <row r="10" spans="1:7" ht="25.5" x14ac:dyDescent="0.25">
      <c r="A10" s="11">
        <v>8</v>
      </c>
      <c r="B10" s="11" t="s">
        <v>8</v>
      </c>
      <c r="C10" s="8"/>
      <c r="D10" s="9"/>
      <c r="E10" s="9"/>
      <c r="F10" s="9"/>
      <c r="G10" s="9"/>
    </row>
    <row r="11" spans="1:7" x14ac:dyDescent="0.25">
      <c r="A11" s="55">
        <v>84</v>
      </c>
      <c r="B11" s="15" t="s">
        <v>12</v>
      </c>
      <c r="C11" s="8"/>
      <c r="D11" s="9"/>
      <c r="E11" s="9"/>
      <c r="F11" s="9"/>
      <c r="G11" s="9"/>
    </row>
    <row r="12" spans="1:7" x14ac:dyDescent="0.25">
      <c r="A12" s="53" t="s">
        <v>16</v>
      </c>
      <c r="B12" s="35"/>
      <c r="C12" s="8"/>
      <c r="D12" s="9"/>
      <c r="E12" s="9"/>
      <c r="F12" s="9"/>
      <c r="G12" s="9"/>
    </row>
    <row r="13" spans="1:7" ht="25.5" x14ac:dyDescent="0.25">
      <c r="A13" s="14">
        <v>5</v>
      </c>
      <c r="B13" s="22" t="s">
        <v>9</v>
      </c>
      <c r="C13" s="8"/>
      <c r="D13" s="9"/>
      <c r="E13" s="9"/>
      <c r="F13" s="9"/>
      <c r="G13" s="9"/>
    </row>
    <row r="14" spans="1:7" ht="25.5" x14ac:dyDescent="0.25">
      <c r="A14" s="55">
        <v>54</v>
      </c>
      <c r="B14" s="23" t="s">
        <v>13</v>
      </c>
      <c r="C14" s="8"/>
      <c r="D14" s="9"/>
      <c r="E14" s="9"/>
      <c r="F14" s="9"/>
      <c r="G14" s="10"/>
    </row>
    <row r="15" spans="1:7" x14ac:dyDescent="0.25">
      <c r="A15" s="53" t="s">
        <v>16</v>
      </c>
      <c r="B15" s="35"/>
      <c r="C15" s="8"/>
      <c r="D15" s="9"/>
      <c r="E15" s="9"/>
      <c r="F15" s="9"/>
      <c r="G15" s="9"/>
    </row>
  </sheetData>
  <mergeCells count="4">
    <mergeCell ref="A1:G1"/>
    <mergeCell ref="A3:G3"/>
    <mergeCell ref="A5:G5"/>
    <mergeCell ref="A7:G7"/>
  </mergeCells>
  <pageMargins left="0.7" right="0.7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20"/>
  <sheetViews>
    <sheetView workbookViewId="0">
      <selection activeCell="A5" sqref="A5:F5"/>
    </sheetView>
  </sheetViews>
  <sheetFormatPr defaultRowHeight="15" x14ac:dyDescent="0.25"/>
  <cols>
    <col min="1" max="1" width="27.42578125" customWidth="1"/>
    <col min="2" max="2" width="23.140625" customWidth="1"/>
    <col min="3" max="6" width="25.28515625" customWidth="1"/>
  </cols>
  <sheetData>
    <row r="1" spans="1:6" ht="42" customHeight="1" x14ac:dyDescent="0.25">
      <c r="A1" s="81" t="s">
        <v>50</v>
      </c>
      <c r="B1" s="81"/>
      <c r="C1" s="81"/>
      <c r="D1" s="81"/>
      <c r="E1" s="81"/>
      <c r="F1" s="81"/>
    </row>
    <row r="2" spans="1:6" ht="18" customHeight="1" x14ac:dyDescent="0.25">
      <c r="A2" s="4"/>
      <c r="B2" s="4"/>
      <c r="C2" s="4"/>
      <c r="D2" s="4"/>
      <c r="E2" s="4"/>
      <c r="F2" s="4"/>
    </row>
    <row r="3" spans="1:6" ht="15.75" customHeight="1" x14ac:dyDescent="0.25">
      <c r="A3" s="81" t="s">
        <v>11</v>
      </c>
      <c r="B3" s="81"/>
      <c r="C3" s="81"/>
      <c r="D3" s="81"/>
      <c r="E3" s="81"/>
      <c r="F3" s="81"/>
    </row>
    <row r="4" spans="1:6" ht="18" x14ac:dyDescent="0.25">
      <c r="A4" s="4" t="s">
        <v>87</v>
      </c>
      <c r="B4" s="4"/>
      <c r="C4" s="4"/>
      <c r="D4" s="4"/>
      <c r="E4" s="5"/>
      <c r="F4" s="5"/>
    </row>
    <row r="5" spans="1:6" ht="18" customHeight="1" x14ac:dyDescent="0.25">
      <c r="A5" s="81" t="s">
        <v>42</v>
      </c>
      <c r="B5" s="81"/>
      <c r="C5" s="81"/>
      <c r="D5" s="81"/>
      <c r="E5" s="81"/>
      <c r="F5" s="81"/>
    </row>
    <row r="6" spans="1:6" ht="18" x14ac:dyDescent="0.25">
      <c r="A6" s="4"/>
      <c r="B6" s="4"/>
      <c r="C6" s="4"/>
      <c r="D6" s="4"/>
      <c r="E6" s="5"/>
      <c r="F6" s="5"/>
    </row>
    <row r="7" spans="1:6" ht="25.5" x14ac:dyDescent="0.25">
      <c r="A7" s="17" t="s">
        <v>49</v>
      </c>
      <c r="B7" s="17" t="s">
        <v>51</v>
      </c>
      <c r="C7" s="18" t="s">
        <v>52</v>
      </c>
      <c r="D7" s="18" t="s">
        <v>53</v>
      </c>
      <c r="E7" s="18" t="s">
        <v>44</v>
      </c>
      <c r="F7" s="18" t="s">
        <v>54</v>
      </c>
    </row>
    <row r="8" spans="1:6" x14ac:dyDescent="0.25">
      <c r="A8" s="11" t="s">
        <v>45</v>
      </c>
      <c r="B8" s="8"/>
      <c r="C8" s="9"/>
      <c r="D8" s="9"/>
      <c r="E8" s="9"/>
      <c r="F8" s="9"/>
    </row>
    <row r="9" spans="1:6" x14ac:dyDescent="0.25">
      <c r="A9" s="11" t="s">
        <v>25</v>
      </c>
      <c r="B9" s="8"/>
      <c r="C9" s="9"/>
      <c r="D9" s="9"/>
      <c r="E9" s="9"/>
      <c r="F9" s="9"/>
    </row>
    <row r="10" spans="1:6" x14ac:dyDescent="0.25">
      <c r="A10" s="13" t="s">
        <v>26</v>
      </c>
      <c r="B10" s="8"/>
      <c r="C10" s="9"/>
      <c r="D10" s="9"/>
      <c r="E10" s="9"/>
      <c r="F10" s="10"/>
    </row>
    <row r="11" spans="1:6" ht="38.25" x14ac:dyDescent="0.25">
      <c r="A11" s="11" t="s">
        <v>47</v>
      </c>
      <c r="B11" s="8"/>
      <c r="C11" s="9"/>
      <c r="D11" s="9"/>
      <c r="E11" s="9"/>
      <c r="F11" s="9"/>
    </row>
    <row r="12" spans="1:6" ht="38.25" x14ac:dyDescent="0.25">
      <c r="A12" s="16" t="s">
        <v>48</v>
      </c>
      <c r="B12" s="8"/>
      <c r="C12" s="9"/>
      <c r="D12" s="9"/>
      <c r="E12" s="9"/>
      <c r="F12" s="9"/>
    </row>
    <row r="13" spans="1:6" x14ac:dyDescent="0.25">
      <c r="A13" s="58" t="s">
        <v>16</v>
      </c>
      <c r="B13" s="8"/>
      <c r="C13" s="9"/>
      <c r="D13" s="9"/>
      <c r="E13" s="9"/>
      <c r="F13" s="9"/>
    </row>
    <row r="14" spans="1:6" x14ac:dyDescent="0.25">
      <c r="A14" s="16"/>
      <c r="B14" s="8"/>
      <c r="C14" s="9"/>
      <c r="D14" s="9"/>
      <c r="E14" s="9"/>
      <c r="F14" s="9"/>
    </row>
    <row r="15" spans="1:6" x14ac:dyDescent="0.25">
      <c r="A15" s="11" t="s">
        <v>46</v>
      </c>
      <c r="B15" s="8"/>
      <c r="C15" s="9"/>
      <c r="D15" s="9"/>
      <c r="E15" s="9"/>
      <c r="F15" s="9"/>
    </row>
    <row r="16" spans="1:6" x14ac:dyDescent="0.25">
      <c r="A16" s="22" t="s">
        <v>25</v>
      </c>
      <c r="B16" s="8"/>
      <c r="C16" s="9"/>
      <c r="D16" s="9"/>
      <c r="E16" s="9"/>
      <c r="F16" s="9"/>
    </row>
    <row r="17" spans="1:6" x14ac:dyDescent="0.25">
      <c r="A17" s="13" t="s">
        <v>26</v>
      </c>
      <c r="B17" s="8"/>
      <c r="C17" s="9"/>
      <c r="D17" s="9"/>
      <c r="E17" s="9"/>
      <c r="F17" s="10"/>
    </row>
    <row r="18" spans="1:6" x14ac:dyDescent="0.25">
      <c r="A18" s="22" t="s">
        <v>27</v>
      </c>
      <c r="B18" s="8"/>
      <c r="C18" s="9"/>
      <c r="D18" s="9"/>
      <c r="E18" s="9"/>
      <c r="F18" s="10"/>
    </row>
    <row r="19" spans="1:6" x14ac:dyDescent="0.25">
      <c r="A19" s="13" t="s">
        <v>28</v>
      </c>
      <c r="B19" s="8"/>
      <c r="C19" s="9"/>
      <c r="D19" s="9"/>
      <c r="E19" s="9"/>
      <c r="F19" s="10"/>
    </row>
    <row r="20" spans="1:6" x14ac:dyDescent="0.25">
      <c r="A20" s="59" t="s">
        <v>16</v>
      </c>
      <c r="B20" s="8"/>
      <c r="C20" s="9"/>
      <c r="D20" s="9"/>
      <c r="E20" s="9"/>
      <c r="F20" s="10"/>
    </row>
  </sheetData>
  <mergeCells count="3">
    <mergeCell ref="A1:F1"/>
    <mergeCell ref="A3:F3"/>
    <mergeCell ref="A5:F5"/>
  </mergeCells>
  <pageMargins left="0.7" right="0.7" top="0.75" bottom="0.75" header="0.3" footer="0.3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15338-E980-4E38-85BB-162A5AA2D330}">
  <dimension ref="A1:I259"/>
  <sheetViews>
    <sheetView workbookViewId="0">
      <selection activeCell="K9" sqref="K9"/>
    </sheetView>
  </sheetViews>
  <sheetFormatPr defaultRowHeight="11.25" x14ac:dyDescent="0.15"/>
  <cols>
    <col min="1" max="1" width="72.5703125" style="105" customWidth="1"/>
    <col min="2" max="2" width="22.28515625" style="105" bestFit="1" customWidth="1"/>
    <col min="3" max="4" width="14.85546875" style="105" bestFit="1" customWidth="1"/>
    <col min="5" max="6" width="20.85546875" style="105" bestFit="1" customWidth="1"/>
    <col min="7" max="16384" width="9.140625" style="105"/>
  </cols>
  <sheetData>
    <row r="1" spans="1:9" ht="45" customHeight="1" x14ac:dyDescent="0.15">
      <c r="A1" s="81" t="s">
        <v>50</v>
      </c>
      <c r="B1" s="81"/>
      <c r="C1" s="81"/>
      <c r="D1" s="81"/>
      <c r="E1" s="81"/>
      <c r="F1" s="81"/>
      <c r="G1" s="81"/>
      <c r="H1" s="81"/>
      <c r="I1" s="81"/>
    </row>
    <row r="2" spans="1:9" ht="15.75" x14ac:dyDescent="0.15">
      <c r="A2" s="106"/>
      <c r="B2" s="106"/>
      <c r="C2" s="106"/>
      <c r="D2" s="106"/>
      <c r="E2" s="106"/>
      <c r="F2" s="106"/>
      <c r="G2" s="36"/>
      <c r="H2" s="36"/>
      <c r="I2" s="36"/>
    </row>
    <row r="3" spans="1:9" ht="15.75" x14ac:dyDescent="0.25">
      <c r="A3" s="81" t="s">
        <v>10</v>
      </c>
      <c r="B3" s="83"/>
      <c r="C3" s="83"/>
      <c r="D3" s="83"/>
      <c r="E3" s="83"/>
      <c r="F3" s="83"/>
      <c r="G3" s="83"/>
      <c r="H3" s="83"/>
      <c r="I3" s="83"/>
    </row>
    <row r="4" spans="1:9" ht="15.75" x14ac:dyDescent="0.15">
      <c r="A4" s="106"/>
      <c r="B4" s="106"/>
      <c r="C4" s="106"/>
      <c r="D4" s="106"/>
      <c r="E4" s="106"/>
      <c r="F4" s="106"/>
      <c r="G4" s="36"/>
      <c r="H4" s="36"/>
      <c r="I4" s="36"/>
    </row>
    <row r="5" spans="1:9" ht="13.5" thickBot="1" x14ac:dyDescent="0.2">
      <c r="A5" s="107" t="s">
        <v>235</v>
      </c>
      <c r="B5" s="107" t="s">
        <v>236</v>
      </c>
      <c r="C5" s="107" t="s">
        <v>237</v>
      </c>
      <c r="D5" s="107" t="s">
        <v>53</v>
      </c>
      <c r="E5" s="107" t="s">
        <v>238</v>
      </c>
      <c r="F5" s="107" t="s">
        <v>239</v>
      </c>
    </row>
    <row r="6" spans="1:9" ht="12.75" x14ac:dyDescent="0.2">
      <c r="A6" s="60" t="s">
        <v>88</v>
      </c>
      <c r="B6" s="61">
        <v>957954.66</v>
      </c>
      <c r="C6" s="61">
        <v>970277</v>
      </c>
      <c r="D6" s="61">
        <v>1148312</v>
      </c>
      <c r="E6" s="61">
        <v>1120312</v>
      </c>
      <c r="F6" s="61">
        <v>1125312</v>
      </c>
    </row>
    <row r="7" spans="1:9" ht="25.5" x14ac:dyDescent="0.2">
      <c r="A7" s="60" t="s">
        <v>89</v>
      </c>
      <c r="B7" s="61">
        <v>957954.66</v>
      </c>
      <c r="C7" s="61">
        <v>970277</v>
      </c>
      <c r="D7" s="61">
        <v>1148312</v>
      </c>
      <c r="E7" s="61">
        <v>1120312</v>
      </c>
      <c r="F7" s="61">
        <v>1125312</v>
      </c>
    </row>
    <row r="8" spans="1:9" ht="12.75" x14ac:dyDescent="0.2">
      <c r="A8" s="60" t="s">
        <v>90</v>
      </c>
      <c r="B8" s="61">
        <v>957954.66</v>
      </c>
      <c r="C8" s="61">
        <v>970277</v>
      </c>
      <c r="D8" s="61">
        <v>1148312</v>
      </c>
      <c r="E8" s="61">
        <v>1120312</v>
      </c>
      <c r="F8" s="61">
        <v>1125312</v>
      </c>
    </row>
    <row r="9" spans="1:9" ht="12.75" x14ac:dyDescent="0.2">
      <c r="A9" s="102" t="s">
        <v>91</v>
      </c>
      <c r="B9" s="61">
        <v>553950.32999999996</v>
      </c>
      <c r="C9" s="61">
        <v>623757</v>
      </c>
      <c r="D9" s="61">
        <v>753800</v>
      </c>
      <c r="E9" s="61">
        <v>756100</v>
      </c>
      <c r="F9" s="61">
        <v>760600</v>
      </c>
    </row>
    <row r="10" spans="1:9" ht="12.75" x14ac:dyDescent="0.2">
      <c r="A10" s="65" t="s">
        <v>92</v>
      </c>
      <c r="B10" s="61">
        <v>553950.32999999996</v>
      </c>
      <c r="C10" s="61">
        <v>623757</v>
      </c>
      <c r="D10" s="61">
        <v>753800</v>
      </c>
      <c r="E10" s="61">
        <v>756100</v>
      </c>
      <c r="F10" s="61">
        <v>760600</v>
      </c>
    </row>
    <row r="11" spans="1:9" ht="12.75" x14ac:dyDescent="0.2">
      <c r="A11" s="65" t="s">
        <v>70</v>
      </c>
      <c r="B11" s="61">
        <v>376750</v>
      </c>
      <c r="C11" s="61">
        <v>431415</v>
      </c>
      <c r="D11" s="61">
        <v>300000</v>
      </c>
      <c r="E11" s="61">
        <v>302000</v>
      </c>
      <c r="F11" s="61">
        <v>304000</v>
      </c>
    </row>
    <row r="12" spans="1:9" ht="12.75" x14ac:dyDescent="0.2">
      <c r="A12" s="66" t="s">
        <v>63</v>
      </c>
      <c r="B12" s="61">
        <v>376750</v>
      </c>
      <c r="C12" s="61">
        <v>431415</v>
      </c>
      <c r="D12" s="61">
        <v>300000</v>
      </c>
      <c r="E12" s="61">
        <v>302000</v>
      </c>
      <c r="F12" s="61">
        <v>304000</v>
      </c>
    </row>
    <row r="13" spans="1:9" ht="12.75" x14ac:dyDescent="0.2">
      <c r="A13" s="66" t="s">
        <v>64</v>
      </c>
      <c r="B13" s="61">
        <v>376750</v>
      </c>
      <c r="C13" s="61">
        <v>431415</v>
      </c>
      <c r="D13" s="61">
        <v>300000</v>
      </c>
      <c r="E13" s="61">
        <v>302000</v>
      </c>
      <c r="F13" s="61">
        <v>304000</v>
      </c>
    </row>
    <row r="14" spans="1:9" ht="12.75" x14ac:dyDescent="0.2">
      <c r="A14" s="103" t="s">
        <v>93</v>
      </c>
      <c r="B14" s="73">
        <v>298093.43</v>
      </c>
      <c r="C14" s="73">
        <v>335615</v>
      </c>
      <c r="D14" s="73">
        <v>230000</v>
      </c>
      <c r="E14" s="72"/>
      <c r="F14" s="72"/>
    </row>
    <row r="15" spans="1:9" ht="12.75" x14ac:dyDescent="0.2">
      <c r="A15" s="103" t="s">
        <v>94</v>
      </c>
      <c r="B15" s="73">
        <v>298093.43</v>
      </c>
      <c r="C15" s="73">
        <v>335615</v>
      </c>
      <c r="D15" s="73">
        <v>230000</v>
      </c>
      <c r="E15" s="73">
        <v>231500</v>
      </c>
      <c r="F15" s="73">
        <v>233000</v>
      </c>
    </row>
    <row r="16" spans="1:9" ht="12.75" x14ac:dyDescent="0.2">
      <c r="A16" s="103" t="s">
        <v>95</v>
      </c>
      <c r="B16" s="73">
        <v>29507.7</v>
      </c>
      <c r="C16" s="73">
        <v>40500</v>
      </c>
      <c r="D16" s="73">
        <v>32000</v>
      </c>
      <c r="E16" s="72"/>
      <c r="F16" s="72"/>
    </row>
    <row r="17" spans="1:6" ht="12.75" x14ac:dyDescent="0.2">
      <c r="A17" s="103" t="s">
        <v>96</v>
      </c>
      <c r="B17" s="73">
        <v>29507.7</v>
      </c>
      <c r="C17" s="73">
        <v>40500</v>
      </c>
      <c r="D17" s="73">
        <v>32000</v>
      </c>
      <c r="E17" s="73">
        <v>32000</v>
      </c>
      <c r="F17" s="73">
        <v>32000</v>
      </c>
    </row>
    <row r="18" spans="1:6" ht="12.75" x14ac:dyDescent="0.2">
      <c r="A18" s="103" t="s">
        <v>97</v>
      </c>
      <c r="B18" s="73">
        <v>49148.87</v>
      </c>
      <c r="C18" s="73">
        <v>55300</v>
      </c>
      <c r="D18" s="73">
        <v>38000</v>
      </c>
      <c r="E18" s="72"/>
      <c r="F18" s="72"/>
    </row>
    <row r="19" spans="1:6" ht="12.75" x14ac:dyDescent="0.2">
      <c r="A19" s="103" t="s">
        <v>98</v>
      </c>
      <c r="B19" s="73">
        <v>49148.87</v>
      </c>
      <c r="C19" s="73">
        <v>55300</v>
      </c>
      <c r="D19" s="73">
        <v>38000</v>
      </c>
      <c r="E19" s="73">
        <v>38500</v>
      </c>
      <c r="F19" s="73">
        <v>39000</v>
      </c>
    </row>
    <row r="20" spans="1:6" ht="12.75" x14ac:dyDescent="0.2">
      <c r="A20" s="65" t="s">
        <v>71</v>
      </c>
      <c r="B20" s="61">
        <v>176228.24</v>
      </c>
      <c r="C20" s="61">
        <v>191367</v>
      </c>
      <c r="D20" s="61">
        <v>453800</v>
      </c>
      <c r="E20" s="61">
        <v>454100</v>
      </c>
      <c r="F20" s="61">
        <v>456600</v>
      </c>
    </row>
    <row r="21" spans="1:6" ht="12.75" x14ac:dyDescent="0.2">
      <c r="A21" s="66" t="s">
        <v>63</v>
      </c>
      <c r="B21" s="61">
        <v>176228.24</v>
      </c>
      <c r="C21" s="61">
        <v>191367</v>
      </c>
      <c r="D21" s="61">
        <v>453800</v>
      </c>
      <c r="E21" s="61">
        <v>454100</v>
      </c>
      <c r="F21" s="61">
        <v>456600</v>
      </c>
    </row>
    <row r="22" spans="1:6" ht="12.75" x14ac:dyDescent="0.2">
      <c r="A22" s="66" t="s">
        <v>64</v>
      </c>
      <c r="B22" s="61">
        <v>176228.24</v>
      </c>
      <c r="C22" s="61">
        <v>191367</v>
      </c>
      <c r="D22" s="61">
        <v>453800</v>
      </c>
      <c r="E22" s="61">
        <v>454100</v>
      </c>
      <c r="F22" s="61">
        <v>456600</v>
      </c>
    </row>
    <row r="23" spans="1:6" ht="12.75" x14ac:dyDescent="0.2">
      <c r="A23" s="103" t="s">
        <v>93</v>
      </c>
      <c r="B23" s="73">
        <v>128456.13</v>
      </c>
      <c r="C23" s="73">
        <v>145000</v>
      </c>
      <c r="D23" s="73">
        <v>352000</v>
      </c>
      <c r="E23" s="72"/>
      <c r="F23" s="72"/>
    </row>
    <row r="24" spans="1:6" ht="12.75" x14ac:dyDescent="0.2">
      <c r="A24" s="103" t="s">
        <v>99</v>
      </c>
      <c r="B24" s="73">
        <v>128456.13</v>
      </c>
      <c r="C24" s="73">
        <v>145000</v>
      </c>
      <c r="D24" s="73">
        <v>352000</v>
      </c>
      <c r="E24" s="73">
        <v>354000</v>
      </c>
      <c r="F24" s="73">
        <v>356000</v>
      </c>
    </row>
    <row r="25" spans="1:6" ht="12.75" x14ac:dyDescent="0.2">
      <c r="A25" s="103" t="s">
        <v>95</v>
      </c>
      <c r="B25" s="73">
        <v>26329.01</v>
      </c>
      <c r="C25" s="73">
        <v>20607</v>
      </c>
      <c r="D25" s="73">
        <v>43600</v>
      </c>
      <c r="E25" s="72"/>
      <c r="F25" s="72"/>
    </row>
    <row r="26" spans="1:6" ht="12.75" x14ac:dyDescent="0.2">
      <c r="A26" s="103" t="s">
        <v>100</v>
      </c>
      <c r="B26" s="73">
        <v>26329.01</v>
      </c>
      <c r="C26" s="73">
        <v>20607</v>
      </c>
      <c r="D26" s="73">
        <v>43600</v>
      </c>
      <c r="E26" s="73">
        <v>41600</v>
      </c>
      <c r="F26" s="73">
        <v>41600</v>
      </c>
    </row>
    <row r="27" spans="1:6" ht="12.75" x14ac:dyDescent="0.2">
      <c r="A27" s="103" t="s">
        <v>97</v>
      </c>
      <c r="B27" s="73">
        <v>21443.1</v>
      </c>
      <c r="C27" s="73">
        <v>25760</v>
      </c>
      <c r="D27" s="73">
        <v>58200</v>
      </c>
      <c r="E27" s="72"/>
      <c r="F27" s="72"/>
    </row>
    <row r="28" spans="1:6" ht="12.75" x14ac:dyDescent="0.2">
      <c r="A28" s="103" t="s">
        <v>101</v>
      </c>
      <c r="B28" s="73">
        <v>21443.1</v>
      </c>
      <c r="C28" s="73">
        <v>25760</v>
      </c>
      <c r="D28" s="73">
        <v>58200</v>
      </c>
      <c r="E28" s="73">
        <v>58500</v>
      </c>
      <c r="F28" s="73">
        <v>59000</v>
      </c>
    </row>
    <row r="29" spans="1:6" ht="12.75" x14ac:dyDescent="0.2">
      <c r="A29" s="65" t="s">
        <v>73</v>
      </c>
      <c r="B29" s="62">
        <v>972.09</v>
      </c>
      <c r="C29" s="62">
        <v>975</v>
      </c>
      <c r="D29" s="60"/>
      <c r="E29" s="60"/>
      <c r="F29" s="60"/>
    </row>
    <row r="30" spans="1:6" ht="12.75" x14ac:dyDescent="0.2">
      <c r="A30" s="66" t="s">
        <v>63</v>
      </c>
      <c r="B30" s="62">
        <v>972.09</v>
      </c>
      <c r="C30" s="62">
        <v>975</v>
      </c>
      <c r="D30" s="60"/>
      <c r="E30" s="60"/>
      <c r="F30" s="60"/>
    </row>
    <row r="31" spans="1:6" ht="12.75" x14ac:dyDescent="0.2">
      <c r="A31" s="66" t="s">
        <v>64</v>
      </c>
      <c r="B31" s="62">
        <v>972.09</v>
      </c>
      <c r="C31" s="62">
        <v>975</v>
      </c>
      <c r="D31" s="60"/>
      <c r="E31" s="60"/>
      <c r="F31" s="60"/>
    </row>
    <row r="32" spans="1:6" ht="12.75" x14ac:dyDescent="0.2">
      <c r="A32" s="103" t="s">
        <v>93</v>
      </c>
      <c r="B32" s="104">
        <v>972.09</v>
      </c>
      <c r="C32" s="104">
        <v>975</v>
      </c>
      <c r="D32" s="72"/>
      <c r="E32" s="72"/>
      <c r="F32" s="72"/>
    </row>
    <row r="33" spans="1:6" ht="12.75" x14ac:dyDescent="0.2">
      <c r="A33" s="103" t="s">
        <v>102</v>
      </c>
      <c r="B33" s="104">
        <v>972.09</v>
      </c>
      <c r="C33" s="104">
        <v>975</v>
      </c>
      <c r="D33" s="72"/>
      <c r="E33" s="72"/>
      <c r="F33" s="72"/>
    </row>
    <row r="34" spans="1:6" ht="12.75" x14ac:dyDescent="0.2">
      <c r="A34" s="102" t="s">
        <v>103</v>
      </c>
      <c r="B34" s="61">
        <v>201918.84</v>
      </c>
      <c r="C34" s="61">
        <v>175762</v>
      </c>
      <c r="D34" s="61">
        <v>196843</v>
      </c>
      <c r="E34" s="61">
        <v>188203</v>
      </c>
      <c r="F34" s="61">
        <v>188303</v>
      </c>
    </row>
    <row r="35" spans="1:6" ht="12.75" x14ac:dyDescent="0.2">
      <c r="A35" s="65" t="s">
        <v>92</v>
      </c>
      <c r="B35" s="61">
        <v>201918.84</v>
      </c>
      <c r="C35" s="61">
        <v>175762</v>
      </c>
      <c r="D35" s="61">
        <v>196843</v>
      </c>
      <c r="E35" s="61">
        <v>188203</v>
      </c>
      <c r="F35" s="61">
        <v>188303</v>
      </c>
    </row>
    <row r="36" spans="1:6" ht="12.75" x14ac:dyDescent="0.2">
      <c r="A36" s="65" t="s">
        <v>71</v>
      </c>
      <c r="B36" s="61">
        <v>119250.72</v>
      </c>
      <c r="C36" s="61">
        <v>147987</v>
      </c>
      <c r="D36" s="61">
        <v>89643</v>
      </c>
      <c r="E36" s="61">
        <v>87503</v>
      </c>
      <c r="F36" s="61">
        <v>87703</v>
      </c>
    </row>
    <row r="37" spans="1:6" ht="12.75" x14ac:dyDescent="0.2">
      <c r="A37" s="66" t="s">
        <v>63</v>
      </c>
      <c r="B37" s="61">
        <v>119250.72</v>
      </c>
      <c r="C37" s="61">
        <v>147987</v>
      </c>
      <c r="D37" s="61">
        <v>89643</v>
      </c>
      <c r="E37" s="61">
        <v>87503</v>
      </c>
      <c r="F37" s="61">
        <v>87703</v>
      </c>
    </row>
    <row r="38" spans="1:6" ht="12.75" x14ac:dyDescent="0.2">
      <c r="A38" s="66" t="s">
        <v>65</v>
      </c>
      <c r="B38" s="61">
        <v>116602.03</v>
      </c>
      <c r="C38" s="61">
        <v>144643</v>
      </c>
      <c r="D38" s="61">
        <v>87293</v>
      </c>
      <c r="E38" s="61">
        <v>85159</v>
      </c>
      <c r="F38" s="61">
        <v>85359</v>
      </c>
    </row>
    <row r="39" spans="1:6" ht="12.75" x14ac:dyDescent="0.2">
      <c r="A39" s="103" t="s">
        <v>104</v>
      </c>
      <c r="B39" s="73">
        <v>12796.26</v>
      </c>
      <c r="C39" s="73">
        <v>18500</v>
      </c>
      <c r="D39" s="73">
        <v>12500</v>
      </c>
      <c r="E39" s="72"/>
      <c r="F39" s="72"/>
    </row>
    <row r="40" spans="1:6" ht="12.75" x14ac:dyDescent="0.2">
      <c r="A40" s="103" t="s">
        <v>105</v>
      </c>
      <c r="B40" s="73">
        <v>1314.93</v>
      </c>
      <c r="C40" s="73">
        <v>2000</v>
      </c>
      <c r="D40" s="73">
        <v>1000</v>
      </c>
      <c r="E40" s="73">
        <v>1000</v>
      </c>
      <c r="F40" s="73">
        <v>1000</v>
      </c>
    </row>
    <row r="41" spans="1:6" ht="12.75" x14ac:dyDescent="0.2">
      <c r="A41" s="103" t="s">
        <v>106</v>
      </c>
      <c r="B41" s="73">
        <v>10531.23</v>
      </c>
      <c r="C41" s="73">
        <v>14000</v>
      </c>
      <c r="D41" s="73">
        <v>10000</v>
      </c>
      <c r="E41" s="73">
        <v>10000</v>
      </c>
      <c r="F41" s="73">
        <v>10000</v>
      </c>
    </row>
    <row r="42" spans="1:6" ht="12.75" x14ac:dyDescent="0.2">
      <c r="A42" s="103" t="s">
        <v>107</v>
      </c>
      <c r="B42" s="104">
        <v>662.5</v>
      </c>
      <c r="C42" s="73">
        <v>1500</v>
      </c>
      <c r="D42" s="73">
        <v>1000</v>
      </c>
      <c r="E42" s="73">
        <v>1000</v>
      </c>
      <c r="F42" s="73">
        <v>1000</v>
      </c>
    </row>
    <row r="43" spans="1:6" ht="12.75" x14ac:dyDescent="0.2">
      <c r="A43" s="103" t="s">
        <v>108</v>
      </c>
      <c r="B43" s="104">
        <v>287.60000000000002</v>
      </c>
      <c r="C43" s="73">
        <v>1000</v>
      </c>
      <c r="D43" s="104">
        <v>500</v>
      </c>
      <c r="E43" s="104">
        <v>500</v>
      </c>
      <c r="F43" s="104">
        <v>500</v>
      </c>
    </row>
    <row r="44" spans="1:6" ht="12.75" x14ac:dyDescent="0.2">
      <c r="A44" s="103" t="s">
        <v>109</v>
      </c>
      <c r="B44" s="73">
        <v>19005.169999999998</v>
      </c>
      <c r="C44" s="73">
        <v>23200</v>
      </c>
      <c r="D44" s="73">
        <v>13650</v>
      </c>
      <c r="E44" s="72"/>
      <c r="F44" s="72"/>
    </row>
    <row r="45" spans="1:6" ht="12.75" x14ac:dyDescent="0.2">
      <c r="A45" s="103" t="s">
        <v>110</v>
      </c>
      <c r="B45" s="73">
        <v>5078.1899999999996</v>
      </c>
      <c r="C45" s="73">
        <v>5000</v>
      </c>
      <c r="D45" s="73">
        <v>2000</v>
      </c>
      <c r="E45" s="73">
        <v>2000</v>
      </c>
      <c r="F45" s="73">
        <v>2000</v>
      </c>
    </row>
    <row r="46" spans="1:6" ht="12.75" x14ac:dyDescent="0.2">
      <c r="A46" s="103" t="s">
        <v>111</v>
      </c>
      <c r="B46" s="73">
        <v>1852.83</v>
      </c>
      <c r="C46" s="73">
        <v>2800</v>
      </c>
      <c r="D46" s="73">
        <v>2650</v>
      </c>
      <c r="E46" s="73">
        <v>2520</v>
      </c>
      <c r="F46" s="73">
        <v>2520</v>
      </c>
    </row>
    <row r="47" spans="1:6" ht="12.75" x14ac:dyDescent="0.2">
      <c r="A47" s="103" t="s">
        <v>112</v>
      </c>
      <c r="B47" s="73">
        <v>8536.98</v>
      </c>
      <c r="C47" s="73">
        <v>10000</v>
      </c>
      <c r="D47" s="73">
        <v>6500</v>
      </c>
      <c r="E47" s="73">
        <v>7000</v>
      </c>
      <c r="F47" s="73">
        <v>7000</v>
      </c>
    </row>
    <row r="48" spans="1:6" ht="12.75" x14ac:dyDescent="0.2">
      <c r="A48" s="103" t="s">
        <v>113</v>
      </c>
      <c r="B48" s="73">
        <v>2456.02</v>
      </c>
      <c r="C48" s="73">
        <v>2500</v>
      </c>
      <c r="D48" s="73">
        <v>1500</v>
      </c>
      <c r="E48" s="73">
        <v>1500</v>
      </c>
      <c r="F48" s="73">
        <v>1500</v>
      </c>
    </row>
    <row r="49" spans="1:6" ht="12.75" x14ac:dyDescent="0.2">
      <c r="A49" s="103" t="s">
        <v>114</v>
      </c>
      <c r="B49" s="73">
        <v>1081.1500000000001</v>
      </c>
      <c r="C49" s="73">
        <v>2700</v>
      </c>
      <c r="D49" s="104">
        <v>800</v>
      </c>
      <c r="E49" s="104">
        <v>700</v>
      </c>
      <c r="F49" s="104">
        <v>700</v>
      </c>
    </row>
    <row r="50" spans="1:6" ht="12.75" x14ac:dyDescent="0.2">
      <c r="A50" s="103" t="s">
        <v>115</v>
      </c>
      <c r="B50" s="72"/>
      <c r="C50" s="104">
        <v>200</v>
      </c>
      <c r="D50" s="104">
        <v>200</v>
      </c>
      <c r="E50" s="104">
        <v>200</v>
      </c>
      <c r="F50" s="104">
        <v>200</v>
      </c>
    </row>
    <row r="51" spans="1:6" ht="12.75" x14ac:dyDescent="0.2">
      <c r="A51" s="103" t="s">
        <v>116</v>
      </c>
      <c r="B51" s="73">
        <v>74930.98</v>
      </c>
      <c r="C51" s="73">
        <v>91989</v>
      </c>
      <c r="D51" s="73">
        <v>53689</v>
      </c>
      <c r="E51" s="72"/>
      <c r="F51" s="72"/>
    </row>
    <row r="52" spans="1:6" ht="12.75" x14ac:dyDescent="0.2">
      <c r="A52" s="103" t="s">
        <v>117</v>
      </c>
      <c r="B52" s="73">
        <v>3745.04</v>
      </c>
      <c r="C52" s="73">
        <v>6000</v>
      </c>
      <c r="D52" s="73">
        <v>5700</v>
      </c>
      <c r="E52" s="73">
        <v>4800</v>
      </c>
      <c r="F52" s="73">
        <v>4800</v>
      </c>
    </row>
    <row r="53" spans="1:6" ht="12.75" x14ac:dyDescent="0.2">
      <c r="A53" s="103" t="s">
        <v>118</v>
      </c>
      <c r="B53" s="104">
        <v>168.25</v>
      </c>
      <c r="C53" s="73">
        <v>5000</v>
      </c>
      <c r="D53" s="73">
        <v>1000</v>
      </c>
      <c r="E53" s="73">
        <v>1000</v>
      </c>
      <c r="F53" s="73">
        <v>1000</v>
      </c>
    </row>
    <row r="54" spans="1:6" ht="12.75" x14ac:dyDescent="0.2">
      <c r="A54" s="103" t="s">
        <v>119</v>
      </c>
      <c r="B54" s="73">
        <v>1693.63</v>
      </c>
      <c r="C54" s="73">
        <v>2000</v>
      </c>
      <c r="D54" s="73">
        <v>1000</v>
      </c>
      <c r="E54" s="73">
        <v>1000</v>
      </c>
      <c r="F54" s="73">
        <v>1000</v>
      </c>
    </row>
    <row r="55" spans="1:6" ht="12.75" x14ac:dyDescent="0.2">
      <c r="A55" s="103" t="s">
        <v>120</v>
      </c>
      <c r="B55" s="73">
        <v>1926.74</v>
      </c>
      <c r="C55" s="73">
        <v>2500</v>
      </c>
      <c r="D55" s="73">
        <v>2500</v>
      </c>
      <c r="E55" s="73">
        <v>2500</v>
      </c>
      <c r="F55" s="73">
        <v>2500</v>
      </c>
    </row>
    <row r="56" spans="1:6" ht="12.75" x14ac:dyDescent="0.2">
      <c r="A56" s="103" t="s">
        <v>121</v>
      </c>
      <c r="B56" s="73">
        <v>8991.9500000000007</v>
      </c>
      <c r="C56" s="73">
        <v>14120</v>
      </c>
      <c r="D56" s="73">
        <v>11120</v>
      </c>
      <c r="E56" s="73">
        <v>10120</v>
      </c>
      <c r="F56" s="73">
        <v>10120</v>
      </c>
    </row>
    <row r="57" spans="1:6" ht="12.75" x14ac:dyDescent="0.2">
      <c r="A57" s="103" t="s">
        <v>122</v>
      </c>
      <c r="B57" s="104">
        <v>198.35</v>
      </c>
      <c r="C57" s="104">
        <v>500</v>
      </c>
      <c r="D57" s="104">
        <v>500</v>
      </c>
      <c r="E57" s="104">
        <v>500</v>
      </c>
      <c r="F57" s="104">
        <v>500</v>
      </c>
    </row>
    <row r="58" spans="1:6" ht="12.75" x14ac:dyDescent="0.2">
      <c r="A58" s="103" t="s">
        <v>123</v>
      </c>
      <c r="B58" s="73">
        <v>47041.23</v>
      </c>
      <c r="C58" s="73">
        <v>40800</v>
      </c>
      <c r="D58" s="73">
        <v>25800</v>
      </c>
      <c r="E58" s="73">
        <v>22800</v>
      </c>
      <c r="F58" s="73">
        <v>23000</v>
      </c>
    </row>
    <row r="59" spans="1:6" ht="12.75" x14ac:dyDescent="0.2">
      <c r="A59" s="103" t="s">
        <v>124</v>
      </c>
      <c r="B59" s="73">
        <v>2911.84</v>
      </c>
      <c r="C59" s="73">
        <v>14000</v>
      </c>
      <c r="D59" s="73">
        <v>3000</v>
      </c>
      <c r="E59" s="73">
        <v>4000</v>
      </c>
      <c r="F59" s="73">
        <v>4000</v>
      </c>
    </row>
    <row r="60" spans="1:6" ht="12.75" x14ac:dyDescent="0.2">
      <c r="A60" s="103" t="s">
        <v>125</v>
      </c>
      <c r="B60" s="73">
        <v>8253.9500000000007</v>
      </c>
      <c r="C60" s="73">
        <v>7069</v>
      </c>
      <c r="D60" s="73">
        <v>3069</v>
      </c>
      <c r="E60" s="73">
        <v>3060</v>
      </c>
      <c r="F60" s="73">
        <v>3060</v>
      </c>
    </row>
    <row r="61" spans="1:6" ht="12.75" x14ac:dyDescent="0.2">
      <c r="A61" s="103" t="s">
        <v>126</v>
      </c>
      <c r="B61" s="73">
        <v>9869.6200000000008</v>
      </c>
      <c r="C61" s="73">
        <v>10954</v>
      </c>
      <c r="D61" s="73">
        <v>7454</v>
      </c>
      <c r="E61" s="72"/>
      <c r="F61" s="72"/>
    </row>
    <row r="62" spans="1:6" ht="12.75" x14ac:dyDescent="0.2">
      <c r="A62" s="103" t="s">
        <v>127</v>
      </c>
      <c r="B62" s="73">
        <v>2366.9699999999998</v>
      </c>
      <c r="C62" s="73">
        <v>3000</v>
      </c>
      <c r="D62" s="73">
        <v>2000</v>
      </c>
      <c r="E62" s="73">
        <v>3000</v>
      </c>
      <c r="F62" s="73">
        <v>3000</v>
      </c>
    </row>
    <row r="63" spans="1:6" ht="12.75" x14ac:dyDescent="0.2">
      <c r="A63" s="103" t="s">
        <v>128</v>
      </c>
      <c r="B63" s="73">
        <v>2918.94</v>
      </c>
      <c r="C63" s="73">
        <v>2000</v>
      </c>
      <c r="D63" s="104">
        <v>500</v>
      </c>
      <c r="E63" s="73">
        <v>1000</v>
      </c>
      <c r="F63" s="73">
        <v>1000</v>
      </c>
    </row>
    <row r="64" spans="1:6" ht="12.75" x14ac:dyDescent="0.2">
      <c r="A64" s="103" t="s">
        <v>129</v>
      </c>
      <c r="B64" s="104">
        <v>15</v>
      </c>
      <c r="C64" s="104">
        <v>109</v>
      </c>
      <c r="D64" s="104">
        <v>109</v>
      </c>
      <c r="E64" s="104">
        <v>109</v>
      </c>
      <c r="F64" s="104">
        <v>109</v>
      </c>
    </row>
    <row r="65" spans="1:6" ht="12.75" x14ac:dyDescent="0.2">
      <c r="A65" s="103" t="s">
        <v>130</v>
      </c>
      <c r="B65" s="73">
        <v>1986.18</v>
      </c>
      <c r="C65" s="73">
        <v>2345</v>
      </c>
      <c r="D65" s="73">
        <v>2345</v>
      </c>
      <c r="E65" s="73">
        <v>2350</v>
      </c>
      <c r="F65" s="73">
        <v>2350</v>
      </c>
    </row>
    <row r="66" spans="1:6" ht="12.75" x14ac:dyDescent="0.2">
      <c r="A66" s="103" t="s">
        <v>131</v>
      </c>
      <c r="B66" s="73">
        <v>2582.5300000000002</v>
      </c>
      <c r="C66" s="73">
        <v>3500</v>
      </c>
      <c r="D66" s="73">
        <v>2500</v>
      </c>
      <c r="E66" s="73">
        <v>2500</v>
      </c>
      <c r="F66" s="73">
        <v>2500</v>
      </c>
    </row>
    <row r="67" spans="1:6" ht="12.75" x14ac:dyDescent="0.2">
      <c r="A67" s="66" t="s">
        <v>66</v>
      </c>
      <c r="B67" s="61">
        <v>2648.69</v>
      </c>
      <c r="C67" s="61">
        <v>3344</v>
      </c>
      <c r="D67" s="61">
        <v>2350</v>
      </c>
      <c r="E67" s="61">
        <v>2344</v>
      </c>
      <c r="F67" s="61">
        <v>2344</v>
      </c>
    </row>
    <row r="68" spans="1:6" ht="12.75" x14ac:dyDescent="0.2">
      <c r="A68" s="103" t="s">
        <v>132</v>
      </c>
      <c r="B68" s="73">
        <v>2648.69</v>
      </c>
      <c r="C68" s="73">
        <v>3344</v>
      </c>
      <c r="D68" s="73">
        <v>2350</v>
      </c>
      <c r="E68" s="72"/>
      <c r="F68" s="72"/>
    </row>
    <row r="69" spans="1:6" ht="12.75" x14ac:dyDescent="0.2">
      <c r="A69" s="103" t="s">
        <v>133</v>
      </c>
      <c r="B69" s="73">
        <v>2637.85</v>
      </c>
      <c r="C69" s="73">
        <v>3240</v>
      </c>
      <c r="D69" s="73">
        <v>2240</v>
      </c>
      <c r="E69" s="73">
        <v>2240</v>
      </c>
      <c r="F69" s="73">
        <v>2240</v>
      </c>
    </row>
    <row r="70" spans="1:6" ht="12.75" x14ac:dyDescent="0.2">
      <c r="A70" s="103" t="s">
        <v>134</v>
      </c>
      <c r="B70" s="104">
        <v>8.94</v>
      </c>
      <c r="C70" s="104">
        <v>56</v>
      </c>
      <c r="D70" s="104">
        <v>60</v>
      </c>
      <c r="E70" s="104">
        <v>56</v>
      </c>
      <c r="F70" s="104">
        <v>56</v>
      </c>
    </row>
    <row r="71" spans="1:6" ht="12.75" x14ac:dyDescent="0.2">
      <c r="A71" s="103" t="s">
        <v>135</v>
      </c>
      <c r="B71" s="104">
        <v>1.9</v>
      </c>
      <c r="C71" s="104">
        <v>48</v>
      </c>
      <c r="D71" s="104">
        <v>50</v>
      </c>
      <c r="E71" s="104">
        <v>48</v>
      </c>
      <c r="F71" s="104">
        <v>48</v>
      </c>
    </row>
    <row r="72" spans="1:6" ht="12.75" x14ac:dyDescent="0.2">
      <c r="A72" s="65" t="s">
        <v>72</v>
      </c>
      <c r="B72" s="60"/>
      <c r="C72" s="60"/>
      <c r="D72" s="61">
        <v>20000</v>
      </c>
      <c r="E72" s="61">
        <v>20000</v>
      </c>
      <c r="F72" s="61">
        <v>20000</v>
      </c>
    </row>
    <row r="73" spans="1:6" ht="12.75" x14ac:dyDescent="0.2">
      <c r="A73" s="66" t="s">
        <v>63</v>
      </c>
      <c r="B73" s="60"/>
      <c r="C73" s="60"/>
      <c r="D73" s="61">
        <v>20000</v>
      </c>
      <c r="E73" s="61">
        <v>20000</v>
      </c>
      <c r="F73" s="61">
        <v>20000</v>
      </c>
    </row>
    <row r="74" spans="1:6" ht="12.75" x14ac:dyDescent="0.2">
      <c r="A74" s="66" t="s">
        <v>65</v>
      </c>
      <c r="B74" s="60"/>
      <c r="C74" s="60"/>
      <c r="D74" s="61">
        <v>20000</v>
      </c>
      <c r="E74" s="61">
        <v>20000</v>
      </c>
      <c r="F74" s="61">
        <v>20000</v>
      </c>
    </row>
    <row r="75" spans="1:6" ht="12.75" x14ac:dyDescent="0.2">
      <c r="A75" s="103" t="s">
        <v>104</v>
      </c>
      <c r="B75" s="72"/>
      <c r="C75" s="72"/>
      <c r="D75" s="73">
        <v>2360</v>
      </c>
      <c r="E75" s="72"/>
      <c r="F75" s="72"/>
    </row>
    <row r="76" spans="1:6" ht="12.75" x14ac:dyDescent="0.2">
      <c r="A76" s="103" t="s">
        <v>136</v>
      </c>
      <c r="B76" s="72"/>
      <c r="C76" s="72"/>
      <c r="D76" s="73">
        <v>1260</v>
      </c>
      <c r="E76" s="73">
        <v>1260</v>
      </c>
      <c r="F76" s="73">
        <v>1260</v>
      </c>
    </row>
    <row r="77" spans="1:6" ht="12.75" x14ac:dyDescent="0.2">
      <c r="A77" s="103" t="s">
        <v>137</v>
      </c>
      <c r="B77" s="72"/>
      <c r="C77" s="72"/>
      <c r="D77" s="73">
        <v>1000</v>
      </c>
      <c r="E77" s="73">
        <v>1000</v>
      </c>
      <c r="F77" s="73">
        <v>1000</v>
      </c>
    </row>
    <row r="78" spans="1:6" ht="12.75" x14ac:dyDescent="0.2">
      <c r="A78" s="103" t="s">
        <v>138</v>
      </c>
      <c r="B78" s="72"/>
      <c r="C78" s="72"/>
      <c r="D78" s="104">
        <v>100</v>
      </c>
      <c r="E78" s="104">
        <v>100</v>
      </c>
      <c r="F78" s="104">
        <v>100</v>
      </c>
    </row>
    <row r="79" spans="1:6" ht="12.75" x14ac:dyDescent="0.2">
      <c r="A79" s="103" t="s">
        <v>109</v>
      </c>
      <c r="B79" s="72"/>
      <c r="C79" s="72"/>
      <c r="D79" s="73">
        <v>3500</v>
      </c>
      <c r="E79" s="72"/>
      <c r="F79" s="72"/>
    </row>
    <row r="80" spans="1:6" ht="12.75" x14ac:dyDescent="0.2">
      <c r="A80" s="103" t="s">
        <v>139</v>
      </c>
      <c r="B80" s="72"/>
      <c r="C80" s="72"/>
      <c r="D80" s="73">
        <v>1000</v>
      </c>
      <c r="E80" s="73">
        <v>1000</v>
      </c>
      <c r="F80" s="73">
        <v>1000</v>
      </c>
    </row>
    <row r="81" spans="1:6" ht="12.75" x14ac:dyDescent="0.2">
      <c r="A81" s="103" t="s">
        <v>140</v>
      </c>
      <c r="B81" s="72"/>
      <c r="C81" s="72"/>
      <c r="D81" s="73">
        <v>1000</v>
      </c>
      <c r="E81" s="73">
        <v>1000</v>
      </c>
      <c r="F81" s="73">
        <v>1000</v>
      </c>
    </row>
    <row r="82" spans="1:6" ht="12.75" x14ac:dyDescent="0.2">
      <c r="A82" s="103" t="s">
        <v>141</v>
      </c>
      <c r="B82" s="72"/>
      <c r="C82" s="72"/>
      <c r="D82" s="73">
        <v>1500</v>
      </c>
      <c r="E82" s="73">
        <v>1500</v>
      </c>
      <c r="F82" s="73">
        <v>1500</v>
      </c>
    </row>
    <row r="83" spans="1:6" ht="12.75" x14ac:dyDescent="0.2">
      <c r="A83" s="103" t="s">
        <v>116</v>
      </c>
      <c r="B83" s="72"/>
      <c r="C83" s="72"/>
      <c r="D83" s="73">
        <v>13030</v>
      </c>
      <c r="E83" s="72"/>
      <c r="F83" s="72"/>
    </row>
    <row r="84" spans="1:6" ht="12.75" x14ac:dyDescent="0.2">
      <c r="A84" s="103" t="s">
        <v>142</v>
      </c>
      <c r="B84" s="72"/>
      <c r="C84" s="72"/>
      <c r="D84" s="73">
        <v>9400</v>
      </c>
      <c r="E84" s="73">
        <v>9400</v>
      </c>
      <c r="F84" s="73">
        <v>9400</v>
      </c>
    </row>
    <row r="85" spans="1:6" ht="12.75" x14ac:dyDescent="0.2">
      <c r="A85" s="103" t="s">
        <v>143</v>
      </c>
      <c r="B85" s="72"/>
      <c r="C85" s="72"/>
      <c r="D85" s="104">
        <v>80</v>
      </c>
      <c r="E85" s="104">
        <v>80</v>
      </c>
      <c r="F85" s="104">
        <v>80</v>
      </c>
    </row>
    <row r="86" spans="1:6" ht="12.75" x14ac:dyDescent="0.2">
      <c r="A86" s="103" t="s">
        <v>144</v>
      </c>
      <c r="B86" s="72"/>
      <c r="C86" s="72"/>
      <c r="D86" s="73">
        <v>2550</v>
      </c>
      <c r="E86" s="73">
        <v>2550</v>
      </c>
      <c r="F86" s="73">
        <v>2550</v>
      </c>
    </row>
    <row r="87" spans="1:6" ht="12.75" x14ac:dyDescent="0.2">
      <c r="A87" s="103" t="s">
        <v>145</v>
      </c>
      <c r="B87" s="72"/>
      <c r="C87" s="72"/>
      <c r="D87" s="73">
        <v>1000</v>
      </c>
      <c r="E87" s="73">
        <v>1000</v>
      </c>
      <c r="F87" s="73">
        <v>1000</v>
      </c>
    </row>
    <row r="88" spans="1:6" ht="12.75" x14ac:dyDescent="0.2">
      <c r="A88" s="103" t="s">
        <v>126</v>
      </c>
      <c r="B88" s="72"/>
      <c r="C88" s="72"/>
      <c r="D88" s="73">
        <v>1110</v>
      </c>
      <c r="E88" s="72"/>
      <c r="F88" s="72"/>
    </row>
    <row r="89" spans="1:6" ht="25.5" x14ac:dyDescent="0.2">
      <c r="A89" s="103" t="s">
        <v>146</v>
      </c>
      <c r="B89" s="72"/>
      <c r="C89" s="72"/>
      <c r="D89" s="73">
        <v>1110</v>
      </c>
      <c r="E89" s="73">
        <v>1110</v>
      </c>
      <c r="F89" s="73">
        <v>1110</v>
      </c>
    </row>
    <row r="90" spans="1:6" ht="12.75" x14ac:dyDescent="0.2">
      <c r="A90" s="65" t="s">
        <v>73</v>
      </c>
      <c r="B90" s="62">
        <v>815</v>
      </c>
      <c r="C90" s="61">
        <v>1675</v>
      </c>
      <c r="D90" s="60"/>
      <c r="E90" s="60"/>
      <c r="F90" s="60"/>
    </row>
    <row r="91" spans="1:6" ht="12.75" x14ac:dyDescent="0.2">
      <c r="A91" s="66" t="s">
        <v>63</v>
      </c>
      <c r="B91" s="62">
        <v>815</v>
      </c>
      <c r="C91" s="61">
        <v>1675</v>
      </c>
      <c r="D91" s="60"/>
      <c r="E91" s="60"/>
      <c r="F91" s="60"/>
    </row>
    <row r="92" spans="1:6" ht="12.75" x14ac:dyDescent="0.2">
      <c r="A92" s="66" t="s">
        <v>65</v>
      </c>
      <c r="B92" s="62">
        <v>815</v>
      </c>
      <c r="C92" s="61">
        <v>1675</v>
      </c>
      <c r="D92" s="60"/>
      <c r="E92" s="60"/>
      <c r="F92" s="60"/>
    </row>
    <row r="93" spans="1:6" ht="12.75" x14ac:dyDescent="0.2">
      <c r="A93" s="103" t="s">
        <v>104</v>
      </c>
      <c r="B93" s="104">
        <v>167</v>
      </c>
      <c r="C93" s="104">
        <v>87</v>
      </c>
      <c r="D93" s="72"/>
      <c r="E93" s="72"/>
      <c r="F93" s="72"/>
    </row>
    <row r="94" spans="1:6" ht="12.75" x14ac:dyDescent="0.2">
      <c r="A94" s="103" t="s">
        <v>147</v>
      </c>
      <c r="B94" s="104">
        <v>87</v>
      </c>
      <c r="C94" s="104">
        <v>87</v>
      </c>
      <c r="D94" s="72"/>
      <c r="E94" s="72"/>
      <c r="F94" s="72"/>
    </row>
    <row r="95" spans="1:6" ht="12.75" x14ac:dyDescent="0.2">
      <c r="A95" s="103" t="s">
        <v>148</v>
      </c>
      <c r="B95" s="104">
        <v>80</v>
      </c>
      <c r="C95" s="72"/>
      <c r="D95" s="72"/>
      <c r="E95" s="72"/>
      <c r="F95" s="72"/>
    </row>
    <row r="96" spans="1:6" ht="12.75" x14ac:dyDescent="0.2">
      <c r="A96" s="103" t="s">
        <v>109</v>
      </c>
      <c r="B96" s="104">
        <v>353</v>
      </c>
      <c r="C96" s="104">
        <v>994</v>
      </c>
      <c r="D96" s="72"/>
      <c r="E96" s="72"/>
      <c r="F96" s="72"/>
    </row>
    <row r="97" spans="1:6" ht="12.75" x14ac:dyDescent="0.2">
      <c r="A97" s="103" t="s">
        <v>149</v>
      </c>
      <c r="B97" s="104">
        <v>353</v>
      </c>
      <c r="C97" s="104">
        <v>994</v>
      </c>
      <c r="D97" s="72"/>
      <c r="E97" s="72"/>
      <c r="F97" s="72"/>
    </row>
    <row r="98" spans="1:6" ht="12.75" x14ac:dyDescent="0.2">
      <c r="A98" s="103" t="s">
        <v>116</v>
      </c>
      <c r="B98" s="104">
        <v>295</v>
      </c>
      <c r="C98" s="104">
        <v>594</v>
      </c>
      <c r="D98" s="72"/>
      <c r="E98" s="72"/>
      <c r="F98" s="72"/>
    </row>
    <row r="99" spans="1:6" ht="12.75" x14ac:dyDescent="0.2">
      <c r="A99" s="103" t="s">
        <v>150</v>
      </c>
      <c r="B99" s="104">
        <v>200</v>
      </c>
      <c r="C99" s="104">
        <v>499</v>
      </c>
      <c r="D99" s="72"/>
      <c r="E99" s="72"/>
      <c r="F99" s="72"/>
    </row>
    <row r="100" spans="1:6" ht="12.75" x14ac:dyDescent="0.2">
      <c r="A100" s="103" t="s">
        <v>151</v>
      </c>
      <c r="B100" s="104">
        <v>95</v>
      </c>
      <c r="C100" s="104">
        <v>95</v>
      </c>
      <c r="D100" s="72"/>
      <c r="E100" s="72"/>
      <c r="F100" s="72"/>
    </row>
    <row r="101" spans="1:6" ht="12.75" x14ac:dyDescent="0.2">
      <c r="A101" s="65" t="s">
        <v>74</v>
      </c>
      <c r="B101" s="61">
        <v>19023.580000000002</v>
      </c>
      <c r="C101" s="61">
        <v>25600</v>
      </c>
      <c r="D101" s="60"/>
      <c r="E101" s="60"/>
      <c r="F101" s="60"/>
    </row>
    <row r="102" spans="1:6" ht="12.75" x14ac:dyDescent="0.2">
      <c r="A102" s="66" t="s">
        <v>63</v>
      </c>
      <c r="B102" s="61">
        <v>19023.580000000002</v>
      </c>
      <c r="C102" s="61">
        <v>25600</v>
      </c>
      <c r="D102" s="60"/>
      <c r="E102" s="60"/>
      <c r="F102" s="60"/>
    </row>
    <row r="103" spans="1:6" ht="12.75" x14ac:dyDescent="0.2">
      <c r="A103" s="66" t="s">
        <v>65</v>
      </c>
      <c r="B103" s="61">
        <v>19023.580000000002</v>
      </c>
      <c r="C103" s="61">
        <v>25600</v>
      </c>
      <c r="D103" s="60"/>
      <c r="E103" s="60"/>
      <c r="F103" s="60"/>
    </row>
    <row r="104" spans="1:6" ht="12.75" x14ac:dyDescent="0.2">
      <c r="A104" s="103" t="s">
        <v>104</v>
      </c>
      <c r="B104" s="73">
        <v>1860</v>
      </c>
      <c r="C104" s="73">
        <v>2360</v>
      </c>
      <c r="D104" s="72"/>
      <c r="E104" s="72"/>
      <c r="F104" s="72"/>
    </row>
    <row r="105" spans="1:6" ht="12.75" x14ac:dyDescent="0.2">
      <c r="A105" s="103" t="s">
        <v>152</v>
      </c>
      <c r="B105" s="104">
        <v>925.24</v>
      </c>
      <c r="C105" s="73">
        <v>1260</v>
      </c>
      <c r="D105" s="72"/>
      <c r="E105" s="72"/>
      <c r="F105" s="72"/>
    </row>
    <row r="106" spans="1:6" ht="12.75" x14ac:dyDescent="0.2">
      <c r="A106" s="103" t="s">
        <v>153</v>
      </c>
      <c r="B106" s="104">
        <v>877.16</v>
      </c>
      <c r="C106" s="73">
        <v>1000</v>
      </c>
      <c r="D106" s="72"/>
      <c r="E106" s="72"/>
      <c r="F106" s="72"/>
    </row>
    <row r="107" spans="1:6" ht="12.75" x14ac:dyDescent="0.2">
      <c r="A107" s="103" t="s">
        <v>154</v>
      </c>
      <c r="B107" s="104">
        <v>57.6</v>
      </c>
      <c r="C107" s="104">
        <v>100</v>
      </c>
      <c r="D107" s="72"/>
      <c r="E107" s="72"/>
      <c r="F107" s="72"/>
    </row>
    <row r="108" spans="1:6" ht="12.75" x14ac:dyDescent="0.2">
      <c r="A108" s="103" t="s">
        <v>109</v>
      </c>
      <c r="B108" s="73">
        <v>3175</v>
      </c>
      <c r="C108" s="73">
        <v>5920</v>
      </c>
      <c r="D108" s="72"/>
      <c r="E108" s="72"/>
      <c r="F108" s="72"/>
    </row>
    <row r="109" spans="1:6" ht="12.75" x14ac:dyDescent="0.2">
      <c r="A109" s="103" t="s">
        <v>155</v>
      </c>
      <c r="B109" s="73">
        <v>1051.1199999999999</v>
      </c>
      <c r="C109" s="73">
        <v>1634</v>
      </c>
      <c r="D109" s="72"/>
      <c r="E109" s="72"/>
      <c r="F109" s="72"/>
    </row>
    <row r="110" spans="1:6" ht="12.75" x14ac:dyDescent="0.2">
      <c r="A110" s="103" t="s">
        <v>156</v>
      </c>
      <c r="B110" s="73">
        <v>1172.3</v>
      </c>
      <c r="C110" s="73">
        <v>2199</v>
      </c>
      <c r="D110" s="72"/>
      <c r="E110" s="72"/>
      <c r="F110" s="72"/>
    </row>
    <row r="111" spans="1:6" ht="12.75" x14ac:dyDescent="0.2">
      <c r="A111" s="103" t="s">
        <v>157</v>
      </c>
      <c r="B111" s="104">
        <v>951.58</v>
      </c>
      <c r="C111" s="73">
        <v>2087</v>
      </c>
      <c r="D111" s="72"/>
      <c r="E111" s="72"/>
      <c r="F111" s="72"/>
    </row>
    <row r="112" spans="1:6" ht="12.75" x14ac:dyDescent="0.2">
      <c r="A112" s="103" t="s">
        <v>116</v>
      </c>
      <c r="B112" s="73">
        <v>12975</v>
      </c>
      <c r="C112" s="73">
        <v>16213</v>
      </c>
      <c r="D112" s="72"/>
      <c r="E112" s="72"/>
      <c r="F112" s="72"/>
    </row>
    <row r="113" spans="1:6" ht="12.75" x14ac:dyDescent="0.2">
      <c r="A113" s="103" t="s">
        <v>158</v>
      </c>
      <c r="B113" s="73">
        <v>9381.58</v>
      </c>
      <c r="C113" s="73">
        <v>9413</v>
      </c>
      <c r="D113" s="72"/>
      <c r="E113" s="72"/>
      <c r="F113" s="72"/>
    </row>
    <row r="114" spans="1:6" ht="12.75" x14ac:dyDescent="0.2">
      <c r="A114" s="103" t="s">
        <v>159</v>
      </c>
      <c r="B114" s="72"/>
      <c r="C114" s="104">
        <v>100</v>
      </c>
      <c r="D114" s="72"/>
      <c r="E114" s="72"/>
      <c r="F114" s="72"/>
    </row>
    <row r="115" spans="1:6" ht="12.75" x14ac:dyDescent="0.2">
      <c r="A115" s="103" t="s">
        <v>160</v>
      </c>
      <c r="B115" s="73">
        <v>1261</v>
      </c>
      <c r="C115" s="73">
        <v>2500</v>
      </c>
      <c r="D115" s="72"/>
      <c r="E115" s="72"/>
      <c r="F115" s="72"/>
    </row>
    <row r="116" spans="1:6" ht="12.75" x14ac:dyDescent="0.2">
      <c r="A116" s="103" t="s">
        <v>161</v>
      </c>
      <c r="B116" s="73">
        <v>2332.42</v>
      </c>
      <c r="C116" s="73">
        <v>4200</v>
      </c>
      <c r="D116" s="72"/>
      <c r="E116" s="72"/>
      <c r="F116" s="72"/>
    </row>
    <row r="117" spans="1:6" ht="12.75" x14ac:dyDescent="0.2">
      <c r="A117" s="103" t="s">
        <v>126</v>
      </c>
      <c r="B117" s="73">
        <v>1013.58</v>
      </c>
      <c r="C117" s="73">
        <v>1107</v>
      </c>
      <c r="D117" s="72"/>
      <c r="E117" s="72"/>
      <c r="F117" s="72"/>
    </row>
    <row r="118" spans="1:6" ht="25.5" x14ac:dyDescent="0.2">
      <c r="A118" s="103" t="s">
        <v>162</v>
      </c>
      <c r="B118" s="73">
        <v>1013.58</v>
      </c>
      <c r="C118" s="73">
        <v>1107</v>
      </c>
      <c r="D118" s="72"/>
      <c r="E118" s="72"/>
      <c r="F118" s="72"/>
    </row>
    <row r="119" spans="1:6" ht="12.75" x14ac:dyDescent="0.2">
      <c r="A119" s="65" t="s">
        <v>77</v>
      </c>
      <c r="B119" s="62">
        <v>100</v>
      </c>
      <c r="C119" s="62">
        <v>500</v>
      </c>
      <c r="D119" s="62">
        <v>200</v>
      </c>
      <c r="E119" s="62">
        <v>200</v>
      </c>
      <c r="F119" s="62">
        <v>200</v>
      </c>
    </row>
    <row r="120" spans="1:6" ht="12.75" x14ac:dyDescent="0.2">
      <c r="A120" s="66" t="s">
        <v>63</v>
      </c>
      <c r="B120" s="62">
        <v>100</v>
      </c>
      <c r="C120" s="62">
        <v>500</v>
      </c>
      <c r="D120" s="62">
        <v>200</v>
      </c>
      <c r="E120" s="62">
        <v>200</v>
      </c>
      <c r="F120" s="62">
        <v>200</v>
      </c>
    </row>
    <row r="121" spans="1:6" ht="12.75" x14ac:dyDescent="0.2">
      <c r="A121" s="66" t="s">
        <v>65</v>
      </c>
      <c r="B121" s="62">
        <v>100</v>
      </c>
      <c r="C121" s="62">
        <v>500</v>
      </c>
      <c r="D121" s="62">
        <v>200</v>
      </c>
      <c r="E121" s="62">
        <v>200</v>
      </c>
      <c r="F121" s="62">
        <v>200</v>
      </c>
    </row>
    <row r="122" spans="1:6" ht="12.75" x14ac:dyDescent="0.2">
      <c r="A122" s="103" t="s">
        <v>109</v>
      </c>
      <c r="B122" s="104">
        <v>100</v>
      </c>
      <c r="C122" s="104">
        <v>500</v>
      </c>
      <c r="D122" s="104">
        <v>200</v>
      </c>
      <c r="E122" s="72"/>
      <c r="F122" s="72"/>
    </row>
    <row r="123" spans="1:6" ht="12.75" x14ac:dyDescent="0.2">
      <c r="A123" s="103" t="s">
        <v>163</v>
      </c>
      <c r="B123" s="104">
        <v>100</v>
      </c>
      <c r="C123" s="104">
        <v>500</v>
      </c>
      <c r="D123" s="104">
        <v>200</v>
      </c>
      <c r="E123" s="104">
        <v>200</v>
      </c>
      <c r="F123" s="104">
        <v>200</v>
      </c>
    </row>
    <row r="124" spans="1:6" ht="12.75" x14ac:dyDescent="0.2">
      <c r="A124" s="65" t="s">
        <v>79</v>
      </c>
      <c r="B124" s="61">
        <v>46516</v>
      </c>
      <c r="C124" s="60"/>
      <c r="D124" s="61">
        <v>87000</v>
      </c>
      <c r="E124" s="61">
        <v>80500</v>
      </c>
      <c r="F124" s="61">
        <v>80400</v>
      </c>
    </row>
    <row r="125" spans="1:6" ht="12.75" x14ac:dyDescent="0.2">
      <c r="A125" s="66" t="s">
        <v>63</v>
      </c>
      <c r="B125" s="61">
        <v>46516</v>
      </c>
      <c r="C125" s="60"/>
      <c r="D125" s="61">
        <v>87000</v>
      </c>
      <c r="E125" s="61">
        <v>80500</v>
      </c>
      <c r="F125" s="61">
        <v>80400</v>
      </c>
    </row>
    <row r="126" spans="1:6" ht="12.75" x14ac:dyDescent="0.2">
      <c r="A126" s="66" t="s">
        <v>65</v>
      </c>
      <c r="B126" s="61">
        <v>46516</v>
      </c>
      <c r="C126" s="60"/>
      <c r="D126" s="61">
        <v>84300</v>
      </c>
      <c r="E126" s="61">
        <v>78500</v>
      </c>
      <c r="F126" s="61">
        <v>78400</v>
      </c>
    </row>
    <row r="127" spans="1:6" ht="12.75" x14ac:dyDescent="0.2">
      <c r="A127" s="103" t="s">
        <v>104</v>
      </c>
      <c r="B127" s="73">
        <v>1000</v>
      </c>
      <c r="C127" s="72"/>
      <c r="D127" s="73">
        <v>7500</v>
      </c>
      <c r="E127" s="72"/>
      <c r="F127" s="72"/>
    </row>
    <row r="128" spans="1:6" ht="12.75" x14ac:dyDescent="0.2">
      <c r="A128" s="103" t="s">
        <v>164</v>
      </c>
      <c r="B128" s="72"/>
      <c r="C128" s="72"/>
      <c r="D128" s="73">
        <v>2000</v>
      </c>
      <c r="E128" s="73">
        <v>2000</v>
      </c>
      <c r="F128" s="73">
        <v>2000</v>
      </c>
    </row>
    <row r="129" spans="1:6" ht="12.75" x14ac:dyDescent="0.2">
      <c r="A129" s="103" t="s">
        <v>165</v>
      </c>
      <c r="B129" s="73">
        <v>1000</v>
      </c>
      <c r="C129" s="72"/>
      <c r="D129" s="73">
        <v>5000</v>
      </c>
      <c r="E129" s="73">
        <v>4000</v>
      </c>
      <c r="F129" s="73">
        <v>4000</v>
      </c>
    </row>
    <row r="130" spans="1:6" ht="12.75" x14ac:dyDescent="0.2">
      <c r="A130" s="103" t="s">
        <v>166</v>
      </c>
      <c r="B130" s="72"/>
      <c r="C130" s="72"/>
      <c r="D130" s="104">
        <v>500</v>
      </c>
      <c r="E130" s="72"/>
      <c r="F130" s="72"/>
    </row>
    <row r="131" spans="1:6" ht="12.75" x14ac:dyDescent="0.2">
      <c r="A131" s="103" t="s">
        <v>109</v>
      </c>
      <c r="B131" s="73">
        <v>3500</v>
      </c>
      <c r="C131" s="72"/>
      <c r="D131" s="73">
        <v>11000</v>
      </c>
      <c r="E131" s="72"/>
      <c r="F131" s="72"/>
    </row>
    <row r="132" spans="1:6" ht="12.75" x14ac:dyDescent="0.2">
      <c r="A132" s="103" t="s">
        <v>167</v>
      </c>
      <c r="B132" s="72"/>
      <c r="C132" s="72"/>
      <c r="D132" s="73">
        <v>4000</v>
      </c>
      <c r="E132" s="73">
        <v>5000</v>
      </c>
      <c r="F132" s="73">
        <v>5000</v>
      </c>
    </row>
    <row r="133" spans="1:6" ht="12.75" x14ac:dyDescent="0.2">
      <c r="A133" s="103" t="s">
        <v>168</v>
      </c>
      <c r="B133" s="73">
        <v>2500</v>
      </c>
      <c r="C133" s="72"/>
      <c r="D133" s="72"/>
      <c r="E133" s="72"/>
      <c r="F133" s="72"/>
    </row>
    <row r="134" spans="1:6" ht="12.75" x14ac:dyDescent="0.2">
      <c r="A134" s="103" t="s">
        <v>169</v>
      </c>
      <c r="B134" s="72"/>
      <c r="C134" s="72"/>
      <c r="D134" s="73">
        <v>6000</v>
      </c>
      <c r="E134" s="73">
        <v>6000</v>
      </c>
      <c r="F134" s="73">
        <v>6000</v>
      </c>
    </row>
    <row r="135" spans="1:6" ht="12.75" x14ac:dyDescent="0.2">
      <c r="A135" s="103" t="s">
        <v>170</v>
      </c>
      <c r="B135" s="72"/>
      <c r="C135" s="72"/>
      <c r="D135" s="73">
        <v>1000</v>
      </c>
      <c r="E135" s="72"/>
      <c r="F135" s="72"/>
    </row>
    <row r="136" spans="1:6" ht="12.75" x14ac:dyDescent="0.2">
      <c r="A136" s="103" t="s">
        <v>171</v>
      </c>
      <c r="B136" s="73">
        <v>1000</v>
      </c>
      <c r="C136" s="72"/>
      <c r="D136" s="72"/>
      <c r="E136" s="72"/>
      <c r="F136" s="72"/>
    </row>
    <row r="137" spans="1:6" ht="12.75" x14ac:dyDescent="0.2">
      <c r="A137" s="103" t="s">
        <v>116</v>
      </c>
      <c r="B137" s="73">
        <v>41616</v>
      </c>
      <c r="C137" s="72"/>
      <c r="D137" s="73">
        <v>63000</v>
      </c>
      <c r="E137" s="72"/>
      <c r="F137" s="72"/>
    </row>
    <row r="138" spans="1:6" ht="12.75" x14ac:dyDescent="0.2">
      <c r="A138" s="103" t="s">
        <v>172</v>
      </c>
      <c r="B138" s="72"/>
      <c r="C138" s="72"/>
      <c r="D138" s="72"/>
      <c r="E138" s="73">
        <v>2000</v>
      </c>
      <c r="F138" s="73">
        <v>2000</v>
      </c>
    </row>
    <row r="139" spans="1:6" ht="12.75" x14ac:dyDescent="0.2">
      <c r="A139" s="103" t="s">
        <v>173</v>
      </c>
      <c r="B139" s="73">
        <v>23605.77</v>
      </c>
      <c r="C139" s="72"/>
      <c r="D139" s="73">
        <v>3000</v>
      </c>
      <c r="E139" s="73">
        <v>2000</v>
      </c>
      <c r="F139" s="73">
        <v>2000</v>
      </c>
    </row>
    <row r="140" spans="1:6" ht="12.75" x14ac:dyDescent="0.2">
      <c r="A140" s="103" t="s">
        <v>174</v>
      </c>
      <c r="B140" s="73">
        <v>7106.05</v>
      </c>
      <c r="C140" s="72"/>
      <c r="D140" s="73">
        <v>10000</v>
      </c>
      <c r="E140" s="73">
        <v>10000</v>
      </c>
      <c r="F140" s="73">
        <v>10000</v>
      </c>
    </row>
    <row r="141" spans="1:6" ht="12.75" x14ac:dyDescent="0.2">
      <c r="A141" s="103" t="s">
        <v>175</v>
      </c>
      <c r="B141" s="104">
        <v>766</v>
      </c>
      <c r="C141" s="72"/>
      <c r="D141" s="72"/>
      <c r="E141" s="72"/>
      <c r="F141" s="72"/>
    </row>
    <row r="142" spans="1:6" ht="12.75" x14ac:dyDescent="0.2">
      <c r="A142" s="103" t="s">
        <v>176</v>
      </c>
      <c r="B142" s="73">
        <v>5138.18</v>
      </c>
      <c r="C142" s="72"/>
      <c r="D142" s="73">
        <v>48000</v>
      </c>
      <c r="E142" s="73">
        <v>45000</v>
      </c>
      <c r="F142" s="73">
        <v>45000</v>
      </c>
    </row>
    <row r="143" spans="1:6" ht="12.75" x14ac:dyDescent="0.2">
      <c r="A143" s="103" t="s">
        <v>177</v>
      </c>
      <c r="B143" s="73">
        <v>5000</v>
      </c>
      <c r="C143" s="72"/>
      <c r="D143" s="73">
        <v>1000</v>
      </c>
      <c r="E143" s="104">
        <v>500</v>
      </c>
      <c r="F143" s="104">
        <v>500</v>
      </c>
    </row>
    <row r="144" spans="1:6" ht="12.75" x14ac:dyDescent="0.2">
      <c r="A144" s="103" t="s">
        <v>178</v>
      </c>
      <c r="B144" s="72"/>
      <c r="C144" s="72"/>
      <c r="D144" s="73">
        <v>1000</v>
      </c>
      <c r="E144" s="104">
        <v>500</v>
      </c>
      <c r="F144" s="104">
        <v>400</v>
      </c>
    </row>
    <row r="145" spans="1:6" ht="12.75" x14ac:dyDescent="0.2">
      <c r="A145" s="103" t="s">
        <v>126</v>
      </c>
      <c r="B145" s="104">
        <v>400</v>
      </c>
      <c r="C145" s="72"/>
      <c r="D145" s="73">
        <v>2800</v>
      </c>
      <c r="E145" s="72"/>
      <c r="F145" s="72"/>
    </row>
    <row r="146" spans="1:6" ht="12.75" x14ac:dyDescent="0.2">
      <c r="A146" s="103" t="s">
        <v>179</v>
      </c>
      <c r="B146" s="72"/>
      <c r="C146" s="72"/>
      <c r="D146" s="73">
        <v>1000</v>
      </c>
      <c r="E146" s="72"/>
      <c r="F146" s="72"/>
    </row>
    <row r="147" spans="1:6" ht="12.75" x14ac:dyDescent="0.2">
      <c r="A147" s="103" t="s">
        <v>180</v>
      </c>
      <c r="B147" s="72"/>
      <c r="C147" s="72"/>
      <c r="D147" s="104">
        <v>300</v>
      </c>
      <c r="E147" s="104">
        <v>300</v>
      </c>
      <c r="F147" s="104">
        <v>300</v>
      </c>
    </row>
    <row r="148" spans="1:6" ht="12.75" x14ac:dyDescent="0.2">
      <c r="A148" s="103" t="s">
        <v>181</v>
      </c>
      <c r="B148" s="104">
        <v>400</v>
      </c>
      <c r="C148" s="72"/>
      <c r="D148" s="73">
        <v>1500</v>
      </c>
      <c r="E148" s="73">
        <v>1200</v>
      </c>
      <c r="F148" s="73">
        <v>1200</v>
      </c>
    </row>
    <row r="149" spans="1:6" ht="12.75" x14ac:dyDescent="0.2">
      <c r="A149" s="66" t="s">
        <v>66</v>
      </c>
      <c r="B149" s="60"/>
      <c r="C149" s="60"/>
      <c r="D149" s="61">
        <v>2700</v>
      </c>
      <c r="E149" s="61">
        <v>2000</v>
      </c>
      <c r="F149" s="61">
        <v>2000</v>
      </c>
    </row>
    <row r="150" spans="1:6" ht="12.75" x14ac:dyDescent="0.2">
      <c r="A150" s="103" t="s">
        <v>132</v>
      </c>
      <c r="B150" s="72"/>
      <c r="C150" s="72"/>
      <c r="D150" s="73">
        <v>2700</v>
      </c>
      <c r="E150" s="72"/>
      <c r="F150" s="72"/>
    </row>
    <row r="151" spans="1:6" ht="12.75" x14ac:dyDescent="0.2">
      <c r="A151" s="103" t="s">
        <v>182</v>
      </c>
      <c r="B151" s="72"/>
      <c r="C151" s="72"/>
      <c r="D151" s="73">
        <v>2700</v>
      </c>
      <c r="E151" s="73">
        <v>2000</v>
      </c>
      <c r="F151" s="73">
        <v>2000</v>
      </c>
    </row>
    <row r="152" spans="1:6" ht="12.75" x14ac:dyDescent="0.2">
      <c r="A152" s="65" t="s">
        <v>80</v>
      </c>
      <c r="B152" s="61">
        <v>16213.54</v>
      </c>
      <c r="C152" s="60"/>
      <c r="D152" s="60"/>
      <c r="E152" s="60"/>
      <c r="F152" s="60"/>
    </row>
    <row r="153" spans="1:6" ht="12.75" x14ac:dyDescent="0.2">
      <c r="A153" s="66" t="s">
        <v>63</v>
      </c>
      <c r="B153" s="61">
        <v>16213.54</v>
      </c>
      <c r="C153" s="60"/>
      <c r="D153" s="60"/>
      <c r="E153" s="60"/>
      <c r="F153" s="60"/>
    </row>
    <row r="154" spans="1:6" ht="12.75" x14ac:dyDescent="0.2">
      <c r="A154" s="66" t="s">
        <v>65</v>
      </c>
      <c r="B154" s="61">
        <v>16213.54</v>
      </c>
      <c r="C154" s="60"/>
      <c r="D154" s="60"/>
      <c r="E154" s="60"/>
      <c r="F154" s="60"/>
    </row>
    <row r="155" spans="1:6" ht="12.75" x14ac:dyDescent="0.2">
      <c r="A155" s="103" t="s">
        <v>116</v>
      </c>
      <c r="B155" s="73">
        <v>16213.54</v>
      </c>
      <c r="C155" s="72"/>
      <c r="D155" s="72"/>
      <c r="E155" s="72"/>
      <c r="F155" s="72"/>
    </row>
    <row r="156" spans="1:6" ht="12.75" x14ac:dyDescent="0.2">
      <c r="A156" s="103" t="s">
        <v>183</v>
      </c>
      <c r="B156" s="73">
        <v>16213.54</v>
      </c>
      <c r="C156" s="72"/>
      <c r="D156" s="72"/>
      <c r="E156" s="72"/>
      <c r="F156" s="72"/>
    </row>
    <row r="157" spans="1:6" ht="12.75" x14ac:dyDescent="0.2">
      <c r="A157" s="102" t="s">
        <v>184</v>
      </c>
      <c r="B157" s="61">
        <v>173290.69</v>
      </c>
      <c r="C157" s="61">
        <v>164648</v>
      </c>
      <c r="D157" s="61">
        <v>192559</v>
      </c>
      <c r="E157" s="61">
        <v>170899</v>
      </c>
      <c r="F157" s="61">
        <v>171299</v>
      </c>
    </row>
    <row r="158" spans="1:6" ht="12.75" x14ac:dyDescent="0.2">
      <c r="A158" s="65" t="s">
        <v>92</v>
      </c>
      <c r="B158" s="61">
        <v>173290.69</v>
      </c>
      <c r="C158" s="61">
        <v>164648</v>
      </c>
      <c r="D158" s="61">
        <v>192559</v>
      </c>
      <c r="E158" s="61">
        <v>170899</v>
      </c>
      <c r="F158" s="61">
        <v>171299</v>
      </c>
    </row>
    <row r="159" spans="1:6" ht="12.75" x14ac:dyDescent="0.2">
      <c r="A159" s="65" t="s">
        <v>71</v>
      </c>
      <c r="B159" s="61">
        <v>131515.69</v>
      </c>
      <c r="C159" s="61">
        <v>164648</v>
      </c>
      <c r="D159" s="61">
        <v>94559</v>
      </c>
      <c r="E159" s="61">
        <v>101399</v>
      </c>
      <c r="F159" s="61">
        <v>101699</v>
      </c>
    </row>
    <row r="160" spans="1:6" ht="12.75" x14ac:dyDescent="0.2">
      <c r="A160" s="66" t="s">
        <v>63</v>
      </c>
      <c r="B160" s="61">
        <v>131515.69</v>
      </c>
      <c r="C160" s="61">
        <v>164648</v>
      </c>
      <c r="D160" s="61">
        <v>94559</v>
      </c>
      <c r="E160" s="61">
        <v>101399</v>
      </c>
      <c r="F160" s="61">
        <v>101699</v>
      </c>
    </row>
    <row r="161" spans="1:6" ht="12.75" x14ac:dyDescent="0.2">
      <c r="A161" s="66" t="s">
        <v>65</v>
      </c>
      <c r="B161" s="61">
        <v>131515.69</v>
      </c>
      <c r="C161" s="61">
        <v>164648</v>
      </c>
      <c r="D161" s="61">
        <v>94559</v>
      </c>
      <c r="E161" s="61">
        <v>101399</v>
      </c>
      <c r="F161" s="61">
        <v>101699</v>
      </c>
    </row>
    <row r="162" spans="1:6" ht="12.75" x14ac:dyDescent="0.2">
      <c r="A162" s="103" t="s">
        <v>104</v>
      </c>
      <c r="B162" s="73">
        <v>2000</v>
      </c>
      <c r="C162" s="73">
        <v>3000</v>
      </c>
      <c r="D162" s="73">
        <v>3000</v>
      </c>
      <c r="E162" s="72"/>
      <c r="F162" s="72"/>
    </row>
    <row r="163" spans="1:6" ht="12.75" x14ac:dyDescent="0.2">
      <c r="A163" s="103" t="s">
        <v>185</v>
      </c>
      <c r="B163" s="73">
        <v>2000</v>
      </c>
      <c r="C163" s="73">
        <v>3000</v>
      </c>
      <c r="D163" s="73">
        <v>3000</v>
      </c>
      <c r="E163" s="73">
        <v>3000</v>
      </c>
      <c r="F163" s="73">
        <v>3000</v>
      </c>
    </row>
    <row r="164" spans="1:6" ht="12.75" x14ac:dyDescent="0.2">
      <c r="A164" s="103" t="s">
        <v>109</v>
      </c>
      <c r="B164" s="73">
        <v>62501.17</v>
      </c>
      <c r="C164" s="73">
        <v>90429</v>
      </c>
      <c r="D164" s="73">
        <v>45929</v>
      </c>
      <c r="E164" s="72"/>
      <c r="F164" s="72"/>
    </row>
    <row r="165" spans="1:6" ht="12.75" x14ac:dyDescent="0.2">
      <c r="A165" s="103" t="s">
        <v>186</v>
      </c>
      <c r="B165" s="73">
        <v>7425.33</v>
      </c>
      <c r="C165" s="73">
        <v>9000</v>
      </c>
      <c r="D165" s="73">
        <v>5000</v>
      </c>
      <c r="E165" s="73">
        <v>5000</v>
      </c>
      <c r="F165" s="73">
        <v>5000</v>
      </c>
    </row>
    <row r="166" spans="1:6" ht="12.75" x14ac:dyDescent="0.2">
      <c r="A166" s="103" t="s">
        <v>187</v>
      </c>
      <c r="B166" s="73">
        <v>28954.91</v>
      </c>
      <c r="C166" s="73">
        <v>40000</v>
      </c>
      <c r="D166" s="73">
        <v>20000</v>
      </c>
      <c r="E166" s="73">
        <v>25940</v>
      </c>
      <c r="F166" s="73">
        <v>25940</v>
      </c>
    </row>
    <row r="167" spans="1:6" ht="12.75" x14ac:dyDescent="0.2">
      <c r="A167" s="103" t="s">
        <v>188</v>
      </c>
      <c r="B167" s="73">
        <v>23179.93</v>
      </c>
      <c r="C167" s="73">
        <v>31000</v>
      </c>
      <c r="D167" s="73">
        <v>15000</v>
      </c>
      <c r="E167" s="73">
        <v>20000</v>
      </c>
      <c r="F167" s="73">
        <v>20000</v>
      </c>
    </row>
    <row r="168" spans="1:6" ht="12.75" x14ac:dyDescent="0.2">
      <c r="A168" s="103" t="s">
        <v>189</v>
      </c>
      <c r="B168" s="73">
        <v>1581.78</v>
      </c>
      <c r="C168" s="73">
        <v>3429</v>
      </c>
      <c r="D168" s="73">
        <v>2429</v>
      </c>
      <c r="E168" s="73">
        <v>2420</v>
      </c>
      <c r="F168" s="73">
        <v>2929</v>
      </c>
    </row>
    <row r="169" spans="1:6" ht="12.75" x14ac:dyDescent="0.2">
      <c r="A169" s="103" t="s">
        <v>190</v>
      </c>
      <c r="B169" s="72"/>
      <c r="C169" s="73">
        <v>6500</v>
      </c>
      <c r="D169" s="73">
        <v>2000</v>
      </c>
      <c r="E169" s="73">
        <v>2500</v>
      </c>
      <c r="F169" s="73">
        <v>2000</v>
      </c>
    </row>
    <row r="170" spans="1:6" ht="12.75" x14ac:dyDescent="0.2">
      <c r="A170" s="103" t="s">
        <v>191</v>
      </c>
      <c r="B170" s="73">
        <v>1359.22</v>
      </c>
      <c r="C170" s="104">
        <v>500</v>
      </c>
      <c r="D170" s="73">
        <v>1500</v>
      </c>
      <c r="E170" s="104">
        <v>500</v>
      </c>
      <c r="F170" s="104">
        <v>500</v>
      </c>
    </row>
    <row r="171" spans="1:6" ht="12.75" x14ac:dyDescent="0.2">
      <c r="A171" s="103" t="s">
        <v>116</v>
      </c>
      <c r="B171" s="73">
        <v>62214.91</v>
      </c>
      <c r="C171" s="73">
        <v>65177</v>
      </c>
      <c r="D171" s="73">
        <v>39670</v>
      </c>
      <c r="E171" s="72"/>
      <c r="F171" s="72"/>
    </row>
    <row r="172" spans="1:6" ht="12.75" x14ac:dyDescent="0.2">
      <c r="A172" s="103" t="s">
        <v>192</v>
      </c>
      <c r="B172" s="104">
        <v>489.93</v>
      </c>
      <c r="C172" s="73">
        <v>7000</v>
      </c>
      <c r="D172" s="73">
        <v>3000</v>
      </c>
      <c r="E172" s="73">
        <v>3000</v>
      </c>
      <c r="F172" s="73">
        <v>3000</v>
      </c>
    </row>
    <row r="173" spans="1:6" ht="12.75" x14ac:dyDescent="0.2">
      <c r="A173" s="103" t="s">
        <v>193</v>
      </c>
      <c r="B173" s="73">
        <v>3859.49</v>
      </c>
      <c r="C173" s="73">
        <v>9073</v>
      </c>
      <c r="D173" s="73">
        <v>2570</v>
      </c>
      <c r="E173" s="73">
        <v>3073</v>
      </c>
      <c r="F173" s="73">
        <v>3073</v>
      </c>
    </row>
    <row r="174" spans="1:6" ht="12.75" x14ac:dyDescent="0.2">
      <c r="A174" s="103" t="s">
        <v>194</v>
      </c>
      <c r="B174" s="73">
        <v>3671.02</v>
      </c>
      <c r="C174" s="73">
        <v>4500</v>
      </c>
      <c r="D174" s="73">
        <v>4500</v>
      </c>
      <c r="E174" s="73">
        <v>4500</v>
      </c>
      <c r="F174" s="73">
        <v>4500</v>
      </c>
    </row>
    <row r="175" spans="1:6" ht="12.75" x14ac:dyDescent="0.2">
      <c r="A175" s="103" t="s">
        <v>195</v>
      </c>
      <c r="B175" s="104">
        <v>750.28</v>
      </c>
      <c r="C175" s="73">
        <v>3000</v>
      </c>
      <c r="D175" s="73">
        <v>3000</v>
      </c>
      <c r="E175" s="73">
        <v>3000</v>
      </c>
      <c r="F175" s="73">
        <v>3000</v>
      </c>
    </row>
    <row r="176" spans="1:6" ht="12.75" x14ac:dyDescent="0.2">
      <c r="A176" s="103" t="s">
        <v>196</v>
      </c>
      <c r="B176" s="73">
        <v>53344.19</v>
      </c>
      <c r="C176" s="73">
        <v>41000</v>
      </c>
      <c r="D176" s="73">
        <v>26000</v>
      </c>
      <c r="E176" s="73">
        <v>22000</v>
      </c>
      <c r="F176" s="73">
        <v>22290</v>
      </c>
    </row>
    <row r="177" spans="1:6" ht="12.75" x14ac:dyDescent="0.2">
      <c r="A177" s="103" t="s">
        <v>197</v>
      </c>
      <c r="B177" s="104">
        <v>100</v>
      </c>
      <c r="C177" s="104">
        <v>604</v>
      </c>
      <c r="D177" s="104">
        <v>600</v>
      </c>
      <c r="E177" s="104">
        <v>504</v>
      </c>
      <c r="F177" s="104">
        <v>510</v>
      </c>
    </row>
    <row r="178" spans="1:6" ht="12.75" x14ac:dyDescent="0.2">
      <c r="A178" s="103" t="s">
        <v>126</v>
      </c>
      <c r="B178" s="73">
        <v>4799.6099999999997</v>
      </c>
      <c r="C178" s="73">
        <v>6042</v>
      </c>
      <c r="D178" s="73">
        <v>5960</v>
      </c>
      <c r="E178" s="72"/>
      <c r="F178" s="72"/>
    </row>
    <row r="179" spans="1:6" ht="12.75" x14ac:dyDescent="0.2">
      <c r="A179" s="103" t="s">
        <v>198</v>
      </c>
      <c r="B179" s="73">
        <v>1433.3</v>
      </c>
      <c r="C179" s="73">
        <v>1533</v>
      </c>
      <c r="D179" s="73">
        <v>1500</v>
      </c>
      <c r="E179" s="73">
        <v>1503</v>
      </c>
      <c r="F179" s="73">
        <v>1503</v>
      </c>
    </row>
    <row r="180" spans="1:6" ht="12.75" x14ac:dyDescent="0.2">
      <c r="A180" s="103" t="s">
        <v>199</v>
      </c>
      <c r="B180" s="104">
        <v>34.229999999999997</v>
      </c>
      <c r="C180" s="104">
        <v>255</v>
      </c>
      <c r="D180" s="104">
        <v>200</v>
      </c>
      <c r="E180" s="104">
        <v>205</v>
      </c>
      <c r="F180" s="104">
        <v>200</v>
      </c>
    </row>
    <row r="181" spans="1:6" ht="12.75" x14ac:dyDescent="0.2">
      <c r="A181" s="103" t="s">
        <v>200</v>
      </c>
      <c r="B181" s="73">
        <v>3332.08</v>
      </c>
      <c r="C181" s="73">
        <v>4254</v>
      </c>
      <c r="D181" s="73">
        <v>4260</v>
      </c>
      <c r="E181" s="73">
        <v>4254</v>
      </c>
      <c r="F181" s="73">
        <v>4254</v>
      </c>
    </row>
    <row r="182" spans="1:6" ht="12.75" x14ac:dyDescent="0.2">
      <c r="A182" s="65" t="s">
        <v>73</v>
      </c>
      <c r="B182" s="61">
        <v>19625</v>
      </c>
      <c r="C182" s="60"/>
      <c r="D182" s="60"/>
      <c r="E182" s="60"/>
      <c r="F182" s="60"/>
    </row>
    <row r="183" spans="1:6" ht="12.75" x14ac:dyDescent="0.2">
      <c r="A183" s="66" t="s">
        <v>63</v>
      </c>
      <c r="B183" s="61">
        <v>19625</v>
      </c>
      <c r="C183" s="60"/>
      <c r="D183" s="60"/>
      <c r="E183" s="60"/>
      <c r="F183" s="60"/>
    </row>
    <row r="184" spans="1:6" ht="12.75" x14ac:dyDescent="0.2">
      <c r="A184" s="66" t="s">
        <v>65</v>
      </c>
      <c r="B184" s="61">
        <v>19625</v>
      </c>
      <c r="C184" s="60"/>
      <c r="D184" s="60"/>
      <c r="E184" s="60"/>
      <c r="F184" s="60"/>
    </row>
    <row r="185" spans="1:6" ht="12.75" x14ac:dyDescent="0.2">
      <c r="A185" s="103" t="s">
        <v>116</v>
      </c>
      <c r="B185" s="73">
        <v>19625</v>
      </c>
      <c r="C185" s="72"/>
      <c r="D185" s="72"/>
      <c r="E185" s="72"/>
      <c r="F185" s="72"/>
    </row>
    <row r="186" spans="1:6" ht="12.75" x14ac:dyDescent="0.2">
      <c r="A186" s="103" t="s">
        <v>201</v>
      </c>
      <c r="B186" s="73">
        <v>19625</v>
      </c>
      <c r="C186" s="72"/>
      <c r="D186" s="72"/>
      <c r="E186" s="72"/>
      <c r="F186" s="72"/>
    </row>
    <row r="187" spans="1:6" ht="12.75" x14ac:dyDescent="0.2">
      <c r="A187" s="65" t="s">
        <v>79</v>
      </c>
      <c r="B187" s="61">
        <v>22150</v>
      </c>
      <c r="C187" s="60"/>
      <c r="D187" s="61">
        <v>98000</v>
      </c>
      <c r="E187" s="61">
        <v>69500</v>
      </c>
      <c r="F187" s="61">
        <v>69600</v>
      </c>
    </row>
    <row r="188" spans="1:6" ht="12.75" x14ac:dyDescent="0.2">
      <c r="A188" s="66" t="s">
        <v>63</v>
      </c>
      <c r="B188" s="61">
        <v>22150</v>
      </c>
      <c r="C188" s="60"/>
      <c r="D188" s="61">
        <v>98000</v>
      </c>
      <c r="E188" s="61">
        <v>69500</v>
      </c>
      <c r="F188" s="61">
        <v>69600</v>
      </c>
    </row>
    <row r="189" spans="1:6" ht="12.75" x14ac:dyDescent="0.2">
      <c r="A189" s="66" t="s">
        <v>65</v>
      </c>
      <c r="B189" s="61">
        <v>22150</v>
      </c>
      <c r="C189" s="60"/>
      <c r="D189" s="61">
        <v>98000</v>
      </c>
      <c r="E189" s="61">
        <v>69500</v>
      </c>
      <c r="F189" s="61">
        <v>69600</v>
      </c>
    </row>
    <row r="190" spans="1:6" ht="12.75" x14ac:dyDescent="0.2">
      <c r="A190" s="103" t="s">
        <v>109</v>
      </c>
      <c r="B190" s="72"/>
      <c r="C190" s="72"/>
      <c r="D190" s="73">
        <v>43000</v>
      </c>
      <c r="E190" s="72"/>
      <c r="F190" s="72"/>
    </row>
    <row r="191" spans="1:6" ht="12.75" x14ac:dyDescent="0.2">
      <c r="A191" s="103" t="s">
        <v>202</v>
      </c>
      <c r="B191" s="72"/>
      <c r="C191" s="72"/>
      <c r="D191" s="73">
        <v>3000</v>
      </c>
      <c r="E191" s="73">
        <v>3000</v>
      </c>
      <c r="F191" s="73">
        <v>3000</v>
      </c>
    </row>
    <row r="192" spans="1:6" ht="12.75" x14ac:dyDescent="0.2">
      <c r="A192" s="103" t="s">
        <v>203</v>
      </c>
      <c r="B192" s="72"/>
      <c r="C192" s="72"/>
      <c r="D192" s="73">
        <v>20000</v>
      </c>
      <c r="E192" s="73">
        <v>15500</v>
      </c>
      <c r="F192" s="73">
        <v>15300</v>
      </c>
    </row>
    <row r="193" spans="1:6" ht="12.75" x14ac:dyDescent="0.2">
      <c r="A193" s="103" t="s">
        <v>204</v>
      </c>
      <c r="B193" s="72"/>
      <c r="C193" s="72"/>
      <c r="D193" s="73">
        <v>20000</v>
      </c>
      <c r="E193" s="73">
        <v>11000</v>
      </c>
      <c r="F193" s="73">
        <v>11000</v>
      </c>
    </row>
    <row r="194" spans="1:6" ht="12.75" x14ac:dyDescent="0.2">
      <c r="A194" s="103" t="s">
        <v>205</v>
      </c>
      <c r="B194" s="72"/>
      <c r="C194" s="72"/>
      <c r="D194" s="72"/>
      <c r="E194" s="73">
        <v>1000</v>
      </c>
      <c r="F194" s="73">
        <v>1000</v>
      </c>
    </row>
    <row r="195" spans="1:6" ht="12.75" x14ac:dyDescent="0.2">
      <c r="A195" s="103" t="s">
        <v>206</v>
      </c>
      <c r="B195" s="72"/>
      <c r="C195" s="72"/>
      <c r="D195" s="72"/>
      <c r="E195" s="73">
        <v>1000</v>
      </c>
      <c r="F195" s="73">
        <v>1000</v>
      </c>
    </row>
    <row r="196" spans="1:6" ht="12.75" x14ac:dyDescent="0.2">
      <c r="A196" s="103" t="s">
        <v>116</v>
      </c>
      <c r="B196" s="73">
        <v>22150</v>
      </c>
      <c r="C196" s="72"/>
      <c r="D196" s="73">
        <v>55000</v>
      </c>
      <c r="E196" s="72"/>
      <c r="F196" s="72"/>
    </row>
    <row r="197" spans="1:6" ht="12.75" x14ac:dyDescent="0.2">
      <c r="A197" s="103" t="s">
        <v>207</v>
      </c>
      <c r="B197" s="72"/>
      <c r="C197" s="72"/>
      <c r="D197" s="72"/>
      <c r="E197" s="73">
        <v>1000</v>
      </c>
      <c r="F197" s="73">
        <v>1000</v>
      </c>
    </row>
    <row r="198" spans="1:6" ht="12.75" x14ac:dyDescent="0.2">
      <c r="A198" s="103" t="s">
        <v>208</v>
      </c>
      <c r="B198" s="73">
        <v>22150</v>
      </c>
      <c r="C198" s="72"/>
      <c r="D198" s="73">
        <v>15000</v>
      </c>
      <c r="E198" s="73">
        <v>2000</v>
      </c>
      <c r="F198" s="73">
        <v>2300</v>
      </c>
    </row>
    <row r="199" spans="1:6" ht="12.75" x14ac:dyDescent="0.2">
      <c r="A199" s="103" t="s">
        <v>209</v>
      </c>
      <c r="B199" s="72"/>
      <c r="C199" s="72"/>
      <c r="D199" s="73">
        <v>40000</v>
      </c>
      <c r="E199" s="73">
        <v>35000</v>
      </c>
      <c r="F199" s="73">
        <v>35000</v>
      </c>
    </row>
    <row r="200" spans="1:6" ht="12.75" x14ac:dyDescent="0.2">
      <c r="A200" s="102" t="s">
        <v>210</v>
      </c>
      <c r="B200" s="61">
        <v>2228.75</v>
      </c>
      <c r="C200" s="61">
        <v>6110</v>
      </c>
      <c r="D200" s="61">
        <v>5110</v>
      </c>
      <c r="E200" s="61">
        <v>5110</v>
      </c>
      <c r="F200" s="61">
        <v>5110</v>
      </c>
    </row>
    <row r="201" spans="1:6" ht="12.75" x14ac:dyDescent="0.2">
      <c r="A201" s="65" t="s">
        <v>92</v>
      </c>
      <c r="B201" s="61">
        <v>2228.75</v>
      </c>
      <c r="C201" s="61">
        <v>6110</v>
      </c>
      <c r="D201" s="61">
        <v>5110</v>
      </c>
      <c r="E201" s="61">
        <v>5110</v>
      </c>
      <c r="F201" s="61">
        <v>5110</v>
      </c>
    </row>
    <row r="202" spans="1:6" ht="12.75" x14ac:dyDescent="0.2">
      <c r="A202" s="65" t="s">
        <v>71</v>
      </c>
      <c r="B202" s="60"/>
      <c r="C202" s="61">
        <v>6000</v>
      </c>
      <c r="D202" s="61">
        <v>5000</v>
      </c>
      <c r="E202" s="61">
        <v>5000</v>
      </c>
      <c r="F202" s="61">
        <v>5000</v>
      </c>
    </row>
    <row r="203" spans="1:6" ht="12.75" x14ac:dyDescent="0.2">
      <c r="A203" s="66" t="s">
        <v>67</v>
      </c>
      <c r="B203" s="60"/>
      <c r="C203" s="61">
        <v>6000</v>
      </c>
      <c r="D203" s="61">
        <v>5000</v>
      </c>
      <c r="E203" s="61">
        <v>5000</v>
      </c>
      <c r="F203" s="61">
        <v>5000</v>
      </c>
    </row>
    <row r="204" spans="1:6" ht="12.75" x14ac:dyDescent="0.2">
      <c r="A204" s="66" t="s">
        <v>68</v>
      </c>
      <c r="B204" s="60"/>
      <c r="C204" s="61">
        <v>6000</v>
      </c>
      <c r="D204" s="61">
        <v>5000</v>
      </c>
      <c r="E204" s="61">
        <v>5000</v>
      </c>
      <c r="F204" s="61">
        <v>5000</v>
      </c>
    </row>
    <row r="205" spans="1:6" ht="12.75" x14ac:dyDescent="0.2">
      <c r="A205" s="103" t="s">
        <v>211</v>
      </c>
      <c r="B205" s="72"/>
      <c r="C205" s="73">
        <v>6000</v>
      </c>
      <c r="D205" s="73">
        <v>4500</v>
      </c>
      <c r="E205" s="72"/>
      <c r="F205" s="72"/>
    </row>
    <row r="206" spans="1:6" ht="12.75" x14ac:dyDescent="0.2">
      <c r="A206" s="103" t="s">
        <v>212</v>
      </c>
      <c r="B206" s="72"/>
      <c r="C206" s="73">
        <v>3000</v>
      </c>
      <c r="D206" s="73">
        <v>2000</v>
      </c>
      <c r="E206" s="73">
        <v>2000</v>
      </c>
      <c r="F206" s="73">
        <v>2000</v>
      </c>
    </row>
    <row r="207" spans="1:6" ht="12.75" x14ac:dyDescent="0.2">
      <c r="A207" s="103" t="s">
        <v>213</v>
      </c>
      <c r="B207" s="72"/>
      <c r="C207" s="73">
        <v>1000</v>
      </c>
      <c r="D207" s="104">
        <v>500</v>
      </c>
      <c r="E207" s="73">
        <v>1000</v>
      </c>
      <c r="F207" s="73">
        <v>1000</v>
      </c>
    </row>
    <row r="208" spans="1:6" ht="12.75" x14ac:dyDescent="0.2">
      <c r="A208" s="103" t="s">
        <v>214</v>
      </c>
      <c r="B208" s="72"/>
      <c r="C208" s="73">
        <v>2000</v>
      </c>
      <c r="D208" s="73">
        <v>2000</v>
      </c>
      <c r="E208" s="73">
        <v>2000</v>
      </c>
      <c r="F208" s="73">
        <v>2000</v>
      </c>
    </row>
    <row r="209" spans="1:6" ht="12.75" x14ac:dyDescent="0.2">
      <c r="A209" s="103" t="s">
        <v>215</v>
      </c>
      <c r="B209" s="72"/>
      <c r="C209" s="72"/>
      <c r="D209" s="104">
        <v>500</v>
      </c>
      <c r="E209" s="72"/>
      <c r="F209" s="72"/>
    </row>
    <row r="210" spans="1:6" ht="12.75" x14ac:dyDescent="0.2">
      <c r="A210" s="103" t="s">
        <v>216</v>
      </c>
      <c r="B210" s="72"/>
      <c r="C210" s="72"/>
      <c r="D210" s="104">
        <v>500</v>
      </c>
      <c r="E210" s="72"/>
      <c r="F210" s="72"/>
    </row>
    <row r="211" spans="1:6" ht="25.5" x14ac:dyDescent="0.2">
      <c r="A211" s="65" t="s">
        <v>78</v>
      </c>
      <c r="B211" s="62">
        <v>119.02</v>
      </c>
      <c r="C211" s="62">
        <v>110</v>
      </c>
      <c r="D211" s="62">
        <v>110</v>
      </c>
      <c r="E211" s="62">
        <v>110</v>
      </c>
      <c r="F211" s="62">
        <v>110</v>
      </c>
    </row>
    <row r="212" spans="1:6" ht="12.75" x14ac:dyDescent="0.2">
      <c r="A212" s="66" t="s">
        <v>67</v>
      </c>
      <c r="B212" s="62">
        <v>119.02</v>
      </c>
      <c r="C212" s="62">
        <v>110</v>
      </c>
      <c r="D212" s="62">
        <v>110</v>
      </c>
      <c r="E212" s="62">
        <v>110</v>
      </c>
      <c r="F212" s="62">
        <v>110</v>
      </c>
    </row>
    <row r="213" spans="1:6" ht="12.75" x14ac:dyDescent="0.2">
      <c r="A213" s="66" t="s">
        <v>68</v>
      </c>
      <c r="B213" s="62">
        <v>119.02</v>
      </c>
      <c r="C213" s="62">
        <v>110</v>
      </c>
      <c r="D213" s="62">
        <v>110</v>
      </c>
      <c r="E213" s="62">
        <v>110</v>
      </c>
      <c r="F213" s="62">
        <v>110</v>
      </c>
    </row>
    <row r="214" spans="1:6" ht="12.75" x14ac:dyDescent="0.2">
      <c r="A214" s="103" t="s">
        <v>211</v>
      </c>
      <c r="B214" s="104">
        <v>119.02</v>
      </c>
      <c r="C214" s="104">
        <v>110</v>
      </c>
      <c r="D214" s="104">
        <v>110</v>
      </c>
      <c r="E214" s="72"/>
      <c r="F214" s="72"/>
    </row>
    <row r="215" spans="1:6" ht="12.75" x14ac:dyDescent="0.2">
      <c r="A215" s="103" t="s">
        <v>217</v>
      </c>
      <c r="B215" s="104">
        <v>119.02</v>
      </c>
      <c r="C215" s="72"/>
      <c r="D215" s="72"/>
      <c r="E215" s="72"/>
      <c r="F215" s="72"/>
    </row>
    <row r="216" spans="1:6" ht="12.75" x14ac:dyDescent="0.2">
      <c r="A216" s="103" t="s">
        <v>218</v>
      </c>
      <c r="B216" s="72"/>
      <c r="C216" s="104">
        <v>110</v>
      </c>
      <c r="D216" s="104">
        <v>110</v>
      </c>
      <c r="E216" s="104">
        <v>110</v>
      </c>
      <c r="F216" s="104">
        <v>110</v>
      </c>
    </row>
    <row r="217" spans="1:6" ht="12.75" x14ac:dyDescent="0.2">
      <c r="A217" s="65" t="s">
        <v>79</v>
      </c>
      <c r="B217" s="62">
        <v>509.73</v>
      </c>
      <c r="C217" s="60"/>
      <c r="D217" s="60"/>
      <c r="E217" s="60"/>
      <c r="F217" s="60"/>
    </row>
    <row r="218" spans="1:6" ht="12.75" x14ac:dyDescent="0.2">
      <c r="A218" s="66" t="s">
        <v>67</v>
      </c>
      <c r="B218" s="62">
        <v>509.73</v>
      </c>
      <c r="C218" s="60"/>
      <c r="D218" s="60"/>
      <c r="E218" s="60"/>
      <c r="F218" s="60"/>
    </row>
    <row r="219" spans="1:6" ht="12.75" x14ac:dyDescent="0.2">
      <c r="A219" s="66" t="s">
        <v>68</v>
      </c>
      <c r="B219" s="62">
        <v>509.73</v>
      </c>
      <c r="C219" s="60"/>
      <c r="D219" s="60"/>
      <c r="E219" s="60"/>
      <c r="F219" s="60"/>
    </row>
    <row r="220" spans="1:6" ht="12.75" x14ac:dyDescent="0.2">
      <c r="A220" s="103" t="s">
        <v>211</v>
      </c>
      <c r="B220" s="104">
        <v>509.73</v>
      </c>
      <c r="C220" s="72"/>
      <c r="D220" s="72"/>
      <c r="E220" s="72"/>
      <c r="F220" s="72"/>
    </row>
    <row r="221" spans="1:6" ht="12.75" x14ac:dyDescent="0.2">
      <c r="A221" s="103" t="s">
        <v>219</v>
      </c>
      <c r="B221" s="104">
        <v>509.73</v>
      </c>
      <c r="C221" s="72"/>
      <c r="D221" s="72"/>
      <c r="E221" s="72"/>
      <c r="F221" s="72"/>
    </row>
    <row r="222" spans="1:6" ht="12.75" x14ac:dyDescent="0.2">
      <c r="A222" s="65" t="s">
        <v>82</v>
      </c>
      <c r="B222" s="61">
        <v>1600</v>
      </c>
      <c r="C222" s="60"/>
      <c r="D222" s="60"/>
      <c r="E222" s="60"/>
      <c r="F222" s="60"/>
    </row>
    <row r="223" spans="1:6" ht="12.75" x14ac:dyDescent="0.2">
      <c r="A223" s="66" t="s">
        <v>67</v>
      </c>
      <c r="B223" s="61">
        <v>1600</v>
      </c>
      <c r="C223" s="60"/>
      <c r="D223" s="60"/>
      <c r="E223" s="60"/>
      <c r="F223" s="60"/>
    </row>
    <row r="224" spans="1:6" ht="12.75" x14ac:dyDescent="0.2">
      <c r="A224" s="66" t="s">
        <v>68</v>
      </c>
      <c r="B224" s="61">
        <v>1600</v>
      </c>
      <c r="C224" s="60"/>
      <c r="D224" s="60"/>
      <c r="E224" s="60"/>
      <c r="F224" s="60"/>
    </row>
    <row r="225" spans="1:6" ht="12.75" x14ac:dyDescent="0.2">
      <c r="A225" s="103" t="s">
        <v>211</v>
      </c>
      <c r="B225" s="73">
        <v>1600</v>
      </c>
      <c r="C225" s="72"/>
      <c r="D225" s="72"/>
      <c r="E225" s="72"/>
      <c r="F225" s="72"/>
    </row>
    <row r="226" spans="1:6" ht="12.75" x14ac:dyDescent="0.2">
      <c r="A226" s="103" t="s">
        <v>220</v>
      </c>
      <c r="B226" s="73">
        <v>1600</v>
      </c>
      <c r="C226" s="72"/>
      <c r="D226" s="72"/>
      <c r="E226" s="72"/>
      <c r="F226" s="72"/>
    </row>
    <row r="227" spans="1:6" ht="25.5" x14ac:dyDescent="0.2">
      <c r="A227" s="102" t="s">
        <v>221</v>
      </c>
      <c r="B227" s="61">
        <v>10716</v>
      </c>
      <c r="C227" s="60"/>
      <c r="D227" s="60"/>
      <c r="E227" s="60"/>
      <c r="F227" s="60"/>
    </row>
    <row r="228" spans="1:6" ht="12.75" x14ac:dyDescent="0.2">
      <c r="A228" s="65" t="s">
        <v>92</v>
      </c>
      <c r="B228" s="61">
        <v>10716</v>
      </c>
      <c r="C228" s="60"/>
      <c r="D228" s="60"/>
      <c r="E228" s="60"/>
      <c r="F228" s="60"/>
    </row>
    <row r="229" spans="1:6" ht="25.5" x14ac:dyDescent="0.2">
      <c r="A229" s="65" t="s">
        <v>76</v>
      </c>
      <c r="B229" s="61">
        <v>2143.1999999999998</v>
      </c>
      <c r="C229" s="60"/>
      <c r="D229" s="60"/>
      <c r="E229" s="60"/>
      <c r="F229" s="60"/>
    </row>
    <row r="230" spans="1:6" ht="12.75" x14ac:dyDescent="0.2">
      <c r="A230" s="66" t="s">
        <v>63</v>
      </c>
      <c r="B230" s="61">
        <v>2143.1999999999998</v>
      </c>
      <c r="C230" s="60"/>
      <c r="D230" s="60"/>
      <c r="E230" s="60"/>
      <c r="F230" s="60"/>
    </row>
    <row r="231" spans="1:6" ht="12.75" x14ac:dyDescent="0.2">
      <c r="A231" s="66" t="s">
        <v>65</v>
      </c>
      <c r="B231" s="61">
        <v>2143.1999999999998</v>
      </c>
      <c r="C231" s="60"/>
      <c r="D231" s="60"/>
      <c r="E231" s="60"/>
      <c r="F231" s="60"/>
    </row>
    <row r="232" spans="1:6" ht="12.75" x14ac:dyDescent="0.2">
      <c r="A232" s="103" t="s">
        <v>104</v>
      </c>
      <c r="B232" s="73">
        <v>2143.1999999999998</v>
      </c>
      <c r="C232" s="72"/>
      <c r="D232" s="72"/>
      <c r="E232" s="72"/>
      <c r="F232" s="72"/>
    </row>
    <row r="233" spans="1:6" ht="12.75" x14ac:dyDescent="0.2">
      <c r="A233" s="103" t="s">
        <v>222</v>
      </c>
      <c r="B233" s="73">
        <v>1143.2</v>
      </c>
      <c r="C233" s="72"/>
      <c r="D233" s="72"/>
      <c r="E233" s="72"/>
      <c r="F233" s="72"/>
    </row>
    <row r="234" spans="1:6" ht="12.75" x14ac:dyDescent="0.2">
      <c r="A234" s="103" t="s">
        <v>223</v>
      </c>
      <c r="B234" s="73">
        <v>1000</v>
      </c>
      <c r="C234" s="72"/>
      <c r="D234" s="72"/>
      <c r="E234" s="72"/>
      <c r="F234" s="72"/>
    </row>
    <row r="235" spans="1:6" ht="25.5" x14ac:dyDescent="0.2">
      <c r="A235" s="65" t="s">
        <v>81</v>
      </c>
      <c r="B235" s="61">
        <v>8572.7999999999993</v>
      </c>
      <c r="C235" s="60"/>
      <c r="D235" s="60"/>
      <c r="E235" s="60"/>
      <c r="F235" s="60"/>
    </row>
    <row r="236" spans="1:6" ht="12.75" x14ac:dyDescent="0.2">
      <c r="A236" s="66" t="s">
        <v>63</v>
      </c>
      <c r="B236" s="61">
        <v>8572.7999999999993</v>
      </c>
      <c r="C236" s="60"/>
      <c r="D236" s="60"/>
      <c r="E236" s="60"/>
      <c r="F236" s="60"/>
    </row>
    <row r="237" spans="1:6" ht="12.75" x14ac:dyDescent="0.2">
      <c r="A237" s="66" t="s">
        <v>65</v>
      </c>
      <c r="B237" s="61">
        <v>8572.7999999999993</v>
      </c>
      <c r="C237" s="60"/>
      <c r="D237" s="60"/>
      <c r="E237" s="60"/>
      <c r="F237" s="60"/>
    </row>
    <row r="238" spans="1:6" ht="12.75" x14ac:dyDescent="0.2">
      <c r="A238" s="103" t="s">
        <v>104</v>
      </c>
      <c r="B238" s="73">
        <v>8572.7999999999993</v>
      </c>
      <c r="C238" s="72"/>
      <c r="D238" s="72"/>
      <c r="E238" s="72"/>
      <c r="F238" s="72"/>
    </row>
    <row r="239" spans="1:6" ht="12.75" x14ac:dyDescent="0.2">
      <c r="A239" s="103" t="s">
        <v>224</v>
      </c>
      <c r="B239" s="73">
        <v>6692.8</v>
      </c>
      <c r="C239" s="72"/>
      <c r="D239" s="72"/>
      <c r="E239" s="72"/>
      <c r="F239" s="72"/>
    </row>
    <row r="240" spans="1:6" ht="12.75" x14ac:dyDescent="0.2">
      <c r="A240" s="103" t="s">
        <v>225</v>
      </c>
      <c r="B240" s="73">
        <v>1880</v>
      </c>
      <c r="C240" s="72"/>
      <c r="D240" s="72"/>
      <c r="E240" s="72"/>
      <c r="F240" s="72"/>
    </row>
    <row r="241" spans="1:6" ht="25.5" x14ac:dyDescent="0.2">
      <c r="A241" s="102" t="s">
        <v>226</v>
      </c>
      <c r="B241" s="61">
        <v>15850.05</v>
      </c>
      <c r="C241" s="60"/>
      <c r="D241" s="60"/>
      <c r="E241" s="60"/>
      <c r="F241" s="60"/>
    </row>
    <row r="242" spans="1:6" ht="12.75" x14ac:dyDescent="0.2">
      <c r="A242" s="65" t="s">
        <v>92</v>
      </c>
      <c r="B242" s="61">
        <v>15850.05</v>
      </c>
      <c r="C242" s="60"/>
      <c r="D242" s="60"/>
      <c r="E242" s="60"/>
      <c r="F242" s="60"/>
    </row>
    <row r="243" spans="1:6" ht="25.5" x14ac:dyDescent="0.2">
      <c r="A243" s="65" t="s">
        <v>75</v>
      </c>
      <c r="B243" s="61">
        <v>15850.05</v>
      </c>
      <c r="C243" s="60"/>
      <c r="D243" s="60"/>
      <c r="E243" s="60"/>
      <c r="F243" s="60"/>
    </row>
    <row r="244" spans="1:6" ht="12.75" x14ac:dyDescent="0.2">
      <c r="A244" s="66" t="s">
        <v>63</v>
      </c>
      <c r="B244" s="61">
        <v>15850.05</v>
      </c>
      <c r="C244" s="60"/>
      <c r="D244" s="60"/>
      <c r="E244" s="60"/>
      <c r="F244" s="60"/>
    </row>
    <row r="245" spans="1:6" ht="12.75" x14ac:dyDescent="0.2">
      <c r="A245" s="66" t="s">
        <v>64</v>
      </c>
      <c r="B245" s="61">
        <v>2985</v>
      </c>
      <c r="C245" s="60"/>
      <c r="D245" s="60"/>
      <c r="E245" s="60"/>
      <c r="F245" s="60"/>
    </row>
    <row r="246" spans="1:6" ht="12.75" x14ac:dyDescent="0.2">
      <c r="A246" s="103" t="s">
        <v>93</v>
      </c>
      <c r="B246" s="73">
        <v>2485</v>
      </c>
      <c r="C246" s="72"/>
      <c r="D246" s="72"/>
      <c r="E246" s="72"/>
      <c r="F246" s="72"/>
    </row>
    <row r="247" spans="1:6" ht="12.75" x14ac:dyDescent="0.2">
      <c r="A247" s="103" t="s">
        <v>227</v>
      </c>
      <c r="B247" s="73">
        <v>2485</v>
      </c>
      <c r="C247" s="72"/>
      <c r="D247" s="72"/>
      <c r="E247" s="72"/>
      <c r="F247" s="72"/>
    </row>
    <row r="248" spans="1:6" ht="12.75" x14ac:dyDescent="0.2">
      <c r="A248" s="103" t="s">
        <v>97</v>
      </c>
      <c r="B248" s="104">
        <v>500</v>
      </c>
      <c r="C248" s="72"/>
      <c r="D248" s="72"/>
      <c r="E248" s="72"/>
      <c r="F248" s="72"/>
    </row>
    <row r="249" spans="1:6" ht="12.75" x14ac:dyDescent="0.2">
      <c r="A249" s="103" t="s">
        <v>228</v>
      </c>
      <c r="B249" s="104">
        <v>500</v>
      </c>
      <c r="C249" s="72"/>
      <c r="D249" s="72"/>
      <c r="E249" s="72"/>
      <c r="F249" s="72"/>
    </row>
    <row r="250" spans="1:6" ht="12.75" x14ac:dyDescent="0.2">
      <c r="A250" s="66" t="s">
        <v>65</v>
      </c>
      <c r="B250" s="61">
        <v>12865.05</v>
      </c>
      <c r="C250" s="60"/>
      <c r="D250" s="60"/>
      <c r="E250" s="60"/>
      <c r="F250" s="60"/>
    </row>
    <row r="251" spans="1:6" ht="12.75" x14ac:dyDescent="0.2">
      <c r="A251" s="103" t="s">
        <v>104</v>
      </c>
      <c r="B251" s="73">
        <v>4758.83</v>
      </c>
      <c r="C251" s="72"/>
      <c r="D251" s="72"/>
      <c r="E251" s="72"/>
      <c r="F251" s="72"/>
    </row>
    <row r="252" spans="1:6" ht="12.75" x14ac:dyDescent="0.2">
      <c r="A252" s="103" t="s">
        <v>229</v>
      </c>
      <c r="B252" s="73">
        <v>4758.83</v>
      </c>
      <c r="C252" s="72"/>
      <c r="D252" s="72"/>
      <c r="E252" s="72"/>
      <c r="F252" s="72"/>
    </row>
    <row r="253" spans="1:6" ht="12.75" x14ac:dyDescent="0.2">
      <c r="A253" s="103" t="s">
        <v>109</v>
      </c>
      <c r="B253" s="73">
        <v>1404.22</v>
      </c>
      <c r="C253" s="72"/>
      <c r="D253" s="72"/>
      <c r="E253" s="72"/>
      <c r="F253" s="72"/>
    </row>
    <row r="254" spans="1:6" ht="12.75" x14ac:dyDescent="0.2">
      <c r="A254" s="103" t="s">
        <v>230</v>
      </c>
      <c r="B254" s="73">
        <v>1004.22</v>
      </c>
      <c r="C254" s="72"/>
      <c r="D254" s="72"/>
      <c r="E254" s="72"/>
      <c r="F254" s="72"/>
    </row>
    <row r="255" spans="1:6" ht="12.75" x14ac:dyDescent="0.2">
      <c r="A255" s="103" t="s">
        <v>231</v>
      </c>
      <c r="B255" s="104">
        <v>400</v>
      </c>
      <c r="C255" s="72"/>
      <c r="D255" s="72"/>
      <c r="E255" s="72"/>
      <c r="F255" s="72"/>
    </row>
    <row r="256" spans="1:6" ht="12.75" x14ac:dyDescent="0.2">
      <c r="A256" s="103" t="s">
        <v>116</v>
      </c>
      <c r="B256" s="73">
        <v>6702</v>
      </c>
      <c r="C256" s="72"/>
      <c r="D256" s="72"/>
      <c r="E256" s="72"/>
      <c r="F256" s="72"/>
    </row>
    <row r="257" spans="1:6" ht="12.75" x14ac:dyDescent="0.2">
      <c r="A257" s="103" t="s">
        <v>232</v>
      </c>
      <c r="B257" s="73">
        <v>1200</v>
      </c>
      <c r="C257" s="72"/>
      <c r="D257" s="72"/>
      <c r="E257" s="72"/>
      <c r="F257" s="72"/>
    </row>
    <row r="258" spans="1:6" ht="12.75" x14ac:dyDescent="0.2">
      <c r="A258" s="103" t="s">
        <v>233</v>
      </c>
      <c r="B258" s="104">
        <v>150</v>
      </c>
      <c r="C258" s="72"/>
      <c r="D258" s="72"/>
      <c r="E258" s="72"/>
      <c r="F258" s="72"/>
    </row>
    <row r="259" spans="1:6" ht="12.75" x14ac:dyDescent="0.2">
      <c r="A259" s="103" t="s">
        <v>234</v>
      </c>
      <c r="B259" s="73">
        <v>5352</v>
      </c>
      <c r="C259" s="72"/>
      <c r="D259" s="72"/>
      <c r="E259" s="72"/>
      <c r="F259" s="72"/>
    </row>
  </sheetData>
  <mergeCells count="2">
    <mergeCell ref="A1:I1"/>
    <mergeCell ref="A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 Račun prihoda i rashoda</vt:lpstr>
      <vt:lpstr>Prihodi i rashodi po izvorima</vt:lpstr>
      <vt:lpstr>Rashodi prema funkcijskoj kl</vt:lpstr>
      <vt:lpstr>Račun financiranja</vt:lpstr>
      <vt:lpstr>Račun financiranja po izvorima</vt:lpstr>
      <vt:lpstr>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Nenad Skitarelić</cp:lastModifiedBy>
  <cp:lastPrinted>2024-07-15T07:58:20Z</cp:lastPrinted>
  <dcterms:created xsi:type="dcterms:W3CDTF">2022-08-12T12:51:27Z</dcterms:created>
  <dcterms:modified xsi:type="dcterms:W3CDTF">2025-11-04T13:24:06Z</dcterms:modified>
</cp:coreProperties>
</file>